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ahil\Desktop\CW's\portfolio\excel\"/>
    </mc:Choice>
  </mc:AlternateContent>
  <xr:revisionPtr revIDLastSave="0" documentId="13_ncr:1_{26D49BCE-2B03-4646-BE8F-8F6E1C8C6F42}" xr6:coauthVersionLast="47" xr6:coauthVersionMax="47" xr10:uidLastSave="{00000000-0000-0000-0000-000000000000}"/>
  <bookViews>
    <workbookView xWindow="-110" yWindow="-110" windowWidth="19420" windowHeight="10300" firstSheet="3" activeTab="5" xr2:uid="{8DDE8F0D-D9B1-462C-9116-938C913CF3A2}"/>
  </bookViews>
  <sheets>
    <sheet name="Customer Performance Report" sheetId="1" r:id="rId1"/>
    <sheet name="Market Performance vs Target" sheetId="2" r:id="rId2"/>
    <sheet name="P&amp;L Year" sheetId="4" r:id="rId3"/>
    <sheet name="P&amp;L Month" sheetId="5" r:id="rId4"/>
    <sheet name="P&amp;L Markets" sheetId="6" r:id="rId5"/>
    <sheet name="GM%" sheetId="7" r:id="rId6"/>
  </sheet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42" r:id="rId13"/>
    <pivotCache cacheId="105" r:id="rId14"/>
    <pivotCache cacheId="120" r:id="rId15"/>
    <pivotCache cacheId="135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  <x15:modelTable id="finance ref_c87c8fb1-dd5f-400d-af69-1d060e43af3f" name="finance ref" connection="Query - finance ref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52" i="6" l="1"/>
  <c r="F351" i="6"/>
  <c r="F350" i="6"/>
  <c r="F349" i="6"/>
  <c r="F348" i="6"/>
  <c r="F347" i="6"/>
  <c r="F346" i="6"/>
  <c r="F345" i="6"/>
  <c r="F344" i="6"/>
  <c r="F343" i="6"/>
  <c r="F342" i="6"/>
  <c r="F341" i="6"/>
  <c r="F340" i="6"/>
  <c r="F339" i="6"/>
  <c r="F338" i="6"/>
  <c r="F337" i="6"/>
  <c r="F336" i="6"/>
  <c r="F335" i="6"/>
  <c r="F334" i="6"/>
  <c r="F333" i="6"/>
  <c r="F332" i="6"/>
  <c r="F331" i="6"/>
  <c r="F330" i="6"/>
  <c r="F329" i="6"/>
  <c r="F328" i="6"/>
  <c r="F327" i="6"/>
  <c r="F326" i="6"/>
  <c r="F325" i="6"/>
  <c r="F324" i="6"/>
  <c r="F323" i="6"/>
  <c r="F322" i="6"/>
  <c r="F321" i="6"/>
  <c r="F320" i="6"/>
  <c r="F319" i="6"/>
  <c r="F318" i="6"/>
  <c r="F317" i="6"/>
  <c r="F316" i="6"/>
  <c r="F315" i="6"/>
  <c r="F314" i="6"/>
  <c r="F313" i="6"/>
  <c r="F312" i="6"/>
  <c r="F311" i="6"/>
  <c r="F310" i="6"/>
  <c r="F309" i="6"/>
  <c r="F308" i="6"/>
  <c r="F307" i="6"/>
  <c r="F306" i="6"/>
  <c r="F305" i="6"/>
  <c r="F304" i="6"/>
  <c r="F303" i="6"/>
  <c r="F302" i="6"/>
  <c r="F301" i="6"/>
  <c r="F300" i="6"/>
  <c r="F299" i="6"/>
  <c r="F298" i="6"/>
  <c r="F297" i="6"/>
  <c r="F296" i="6"/>
  <c r="F295" i="6"/>
  <c r="F294" i="6"/>
  <c r="F293" i="6"/>
  <c r="F292" i="6"/>
  <c r="F291" i="6"/>
  <c r="F290" i="6"/>
  <c r="F289" i="6"/>
  <c r="F288" i="6"/>
  <c r="F287" i="6"/>
  <c r="F286" i="6"/>
  <c r="F285" i="6"/>
  <c r="F284" i="6"/>
  <c r="F283" i="6"/>
  <c r="F282" i="6"/>
  <c r="F281" i="6"/>
  <c r="F280" i="6"/>
  <c r="F279" i="6"/>
  <c r="F278" i="6"/>
  <c r="F277" i="6"/>
  <c r="F276" i="6"/>
  <c r="F275" i="6"/>
  <c r="F274" i="6"/>
  <c r="F273" i="6"/>
  <c r="F272" i="6"/>
  <c r="F271" i="6"/>
  <c r="F270" i="6"/>
  <c r="F269" i="6"/>
  <c r="F268" i="6"/>
  <c r="F267" i="6"/>
  <c r="F266" i="6"/>
  <c r="F265" i="6"/>
  <c r="F264" i="6"/>
  <c r="F263" i="6"/>
  <c r="F262" i="6"/>
  <c r="F261" i="6"/>
  <c r="F260" i="6"/>
  <c r="F259" i="6"/>
  <c r="F258" i="6"/>
  <c r="F257" i="6"/>
  <c r="F256" i="6"/>
  <c r="F255" i="6"/>
  <c r="F254" i="6"/>
  <c r="F253" i="6"/>
  <c r="F252" i="6"/>
  <c r="F251" i="6"/>
  <c r="F250" i="6"/>
  <c r="F249" i="6"/>
  <c r="F248" i="6"/>
  <c r="F247" i="6"/>
  <c r="F246" i="6"/>
  <c r="F245" i="6"/>
  <c r="F244" i="6"/>
  <c r="F243" i="6"/>
  <c r="F242" i="6"/>
  <c r="F241" i="6"/>
  <c r="F240" i="6"/>
  <c r="F239" i="6"/>
  <c r="F238" i="6"/>
  <c r="F237" i="6"/>
  <c r="F236" i="6"/>
  <c r="F235" i="6"/>
  <c r="F234" i="6"/>
  <c r="F233" i="6"/>
  <c r="F232" i="6"/>
  <c r="F231" i="6"/>
  <c r="F230" i="6"/>
  <c r="F229" i="6"/>
  <c r="F228" i="6"/>
  <c r="F227" i="6"/>
  <c r="F226" i="6"/>
  <c r="F225" i="6"/>
  <c r="F224" i="6"/>
  <c r="F223" i="6"/>
  <c r="F222" i="6"/>
  <c r="F221" i="6"/>
  <c r="F220" i="6"/>
  <c r="F219" i="6"/>
  <c r="F218" i="6"/>
  <c r="F217" i="6"/>
  <c r="F216" i="6"/>
  <c r="F215" i="6"/>
  <c r="F214" i="6"/>
  <c r="F213" i="6"/>
  <c r="F212" i="6"/>
  <c r="F211" i="6"/>
  <c r="F210" i="6"/>
  <c r="F209" i="6"/>
  <c r="F208" i="6"/>
  <c r="F207" i="6"/>
  <c r="F206" i="6"/>
  <c r="F205" i="6"/>
  <c r="F204" i="6"/>
  <c r="F203" i="6"/>
  <c r="F202" i="6"/>
  <c r="F201" i="6"/>
  <c r="F200" i="6"/>
  <c r="F199" i="6"/>
  <c r="F198" i="6"/>
  <c r="F197" i="6"/>
  <c r="F196" i="6"/>
  <c r="F195" i="6"/>
  <c r="F194" i="6"/>
  <c r="F193" i="6"/>
  <c r="F192" i="6"/>
  <c r="F191" i="6"/>
  <c r="F190" i="6"/>
  <c r="F189" i="6"/>
  <c r="F188" i="6"/>
  <c r="F187" i="6"/>
  <c r="F186" i="6"/>
  <c r="F185" i="6"/>
  <c r="F184" i="6"/>
  <c r="F183" i="6"/>
  <c r="F182" i="6"/>
  <c r="F181" i="6"/>
  <c r="F180" i="6"/>
  <c r="F179" i="6"/>
  <c r="F178" i="6"/>
  <c r="F177" i="6"/>
  <c r="F176" i="6"/>
  <c r="F175" i="6"/>
  <c r="F174" i="6"/>
  <c r="F173" i="6"/>
  <c r="F172" i="6"/>
  <c r="F171" i="6"/>
  <c r="F170" i="6"/>
  <c r="F169" i="6"/>
  <c r="F168" i="6"/>
  <c r="F167" i="6"/>
  <c r="F166" i="6"/>
  <c r="F165" i="6"/>
  <c r="F164" i="6"/>
  <c r="F163" i="6"/>
  <c r="F162" i="6"/>
  <c r="F161" i="6"/>
  <c r="F160" i="6"/>
  <c r="F159" i="6"/>
  <c r="F158" i="6"/>
  <c r="F157" i="6"/>
  <c r="F156" i="6"/>
  <c r="F155" i="6"/>
  <c r="F154" i="6"/>
  <c r="F153" i="6"/>
  <c r="F152" i="6"/>
  <c r="F151" i="6"/>
  <c r="F150" i="6"/>
  <c r="F149" i="6"/>
  <c r="F148" i="6"/>
  <c r="F147" i="6"/>
  <c r="F146" i="6"/>
  <c r="F145" i="6"/>
  <c r="F144" i="6"/>
  <c r="F143" i="6"/>
  <c r="F142" i="6"/>
  <c r="F141" i="6"/>
  <c r="F140" i="6"/>
  <c r="F139" i="6"/>
  <c r="F138" i="6"/>
  <c r="F137" i="6"/>
  <c r="F136" i="6"/>
  <c r="F135" i="6"/>
  <c r="F134" i="6"/>
  <c r="F133" i="6"/>
  <c r="F132" i="6"/>
  <c r="F131" i="6"/>
  <c r="F130" i="6"/>
  <c r="F129" i="6"/>
  <c r="F128" i="6"/>
  <c r="F127" i="6"/>
  <c r="F126" i="6"/>
  <c r="F125" i="6"/>
  <c r="F124" i="6"/>
  <c r="F123" i="6"/>
  <c r="F122" i="6"/>
  <c r="F121" i="6"/>
  <c r="F120" i="6"/>
  <c r="F119" i="6"/>
  <c r="F118" i="6"/>
  <c r="F117" i="6"/>
  <c r="F116" i="6"/>
  <c r="F115" i="6"/>
  <c r="F114" i="6"/>
  <c r="F113" i="6"/>
  <c r="F112" i="6"/>
  <c r="F111" i="6"/>
  <c r="F110" i="6"/>
  <c r="F109" i="6"/>
  <c r="F108" i="6"/>
  <c r="F107" i="6"/>
  <c r="F106" i="6"/>
  <c r="F105" i="6"/>
  <c r="F104" i="6"/>
  <c r="F103" i="6"/>
  <c r="F102" i="6"/>
  <c r="F101" i="6"/>
  <c r="F100" i="6"/>
  <c r="F99" i="6"/>
  <c r="F98" i="6"/>
  <c r="F97" i="6"/>
  <c r="F96" i="6"/>
  <c r="F95" i="6"/>
  <c r="F94" i="6"/>
  <c r="F93" i="6"/>
  <c r="F92" i="6"/>
  <c r="F91" i="6"/>
  <c r="F90" i="6"/>
  <c r="F89" i="6"/>
  <c r="F88" i="6"/>
  <c r="F87" i="6"/>
  <c r="F86" i="6"/>
  <c r="F85" i="6"/>
  <c r="F84" i="6"/>
  <c r="F83" i="6"/>
  <c r="F82" i="6"/>
  <c r="F81" i="6"/>
  <c r="F80" i="6"/>
  <c r="F79" i="6"/>
  <c r="F78" i="6"/>
  <c r="F77" i="6"/>
  <c r="F76" i="6"/>
  <c r="F75" i="6"/>
  <c r="F74" i="6"/>
  <c r="F73" i="6"/>
  <c r="F72" i="6"/>
  <c r="F71" i="6"/>
  <c r="F70" i="6"/>
  <c r="F69" i="6"/>
  <c r="F68" i="6"/>
  <c r="F67" i="6"/>
  <c r="F66" i="6"/>
  <c r="F65" i="6"/>
  <c r="F64" i="6"/>
  <c r="F63" i="6"/>
  <c r="F62" i="6"/>
  <c r="F61" i="6"/>
  <c r="F60" i="6"/>
  <c r="F59" i="6"/>
  <c r="F58" i="6"/>
  <c r="F57" i="6"/>
  <c r="F56" i="6"/>
  <c r="F55" i="6"/>
  <c r="F54" i="6"/>
  <c r="F53" i="6"/>
  <c r="F52" i="6"/>
  <c r="F51" i="6"/>
  <c r="F50" i="6"/>
  <c r="F49" i="6"/>
  <c r="F48" i="6"/>
  <c r="F47" i="6"/>
  <c r="F46" i="6"/>
  <c r="F45" i="6"/>
  <c r="F44" i="6"/>
  <c r="F43" i="6"/>
  <c r="F42" i="6"/>
  <c r="F41" i="6"/>
  <c r="F40" i="6"/>
  <c r="F39" i="6"/>
  <c r="F38" i="6"/>
  <c r="F37" i="6"/>
  <c r="F36" i="6"/>
  <c r="F35" i="6"/>
  <c r="F34" i="6"/>
  <c r="F33" i="6"/>
  <c r="F32" i="6"/>
  <c r="F31" i="6"/>
  <c r="D53" i="5"/>
  <c r="E53" i="5"/>
  <c r="F53" i="5"/>
  <c r="G53" i="5"/>
  <c r="H53" i="5"/>
  <c r="I53" i="5"/>
  <c r="J53" i="5"/>
  <c r="K53" i="5"/>
  <c r="L53" i="5"/>
  <c r="M53" i="5"/>
  <c r="N53" i="5"/>
  <c r="O53" i="5"/>
  <c r="C53" i="5"/>
  <c r="C52" i="5"/>
  <c r="D52" i="5"/>
  <c r="E52" i="5"/>
  <c r="F52" i="5"/>
  <c r="G52" i="5"/>
  <c r="H52" i="5"/>
  <c r="I52" i="5"/>
  <c r="J52" i="5"/>
  <c r="K52" i="5"/>
  <c r="L52" i="5"/>
  <c r="M52" i="5"/>
  <c r="N52" i="5"/>
  <c r="O52" i="5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A16DC6C3-87AC-4B60-A9C0-DD5B74C286B6}" name="Query - finance ref" description="Connection to the 'finance ref' query in the workbook." type="100" refreshedVersion="8" minRefreshableVersion="5">
    <extLst>
      <ext xmlns:x15="http://schemas.microsoft.com/office/spreadsheetml/2010/11/main" uri="{DE250136-89BD-433C-8126-D09CA5730AF9}">
        <x15:connection id="35c06482-aae3-4a7f-95f4-22c34efbba23"/>
      </ext>
    </extLst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<sst xmlns="http://schemas.openxmlformats.org/spreadsheetml/2006/main" count="348" uniqueCount="150">
  <si>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</si>
  <si>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</si>
  <si>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</si>
  <si>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</si>
  <si>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</si>
  <si>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</si>
  <si>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</si>
  <si>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</si>
  <si>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</si>
  <si>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</si>
  <si>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</si>
  <si>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</si>
  <si>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</si>
  <si>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</si>
  <si>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</si>
  <si>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</si>
  <si>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</si>
  <si>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</si>
  <si>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</si>
  <si>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</si>
  <si>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</si>
  <si>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</si>
  <si>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</si>
  <si>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</si>
  <si>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</si>
  <si>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</si>
  <si>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</si>
  <si>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</si>
  <si>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</si>
  <si>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</si>
  <si>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</si>
  <si>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</si>
  <si>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</si>
  <si>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</si>
  <si>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</si>
  <si>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</si>
  <si>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</si>
  <si>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</si>
  <si>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</si>
  <si>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</si>
  <si>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</si>
  <si>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</si>
  <si>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</si>
  <si>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</si>
  <si>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</si>
  <si>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</si>
  <si>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</si>
  <si>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</si>
  <si>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</si>
  <si>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</si>
  <si>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</si>
  <si>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</si>
  <si>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</si>
  <si>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</si>
  <si>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</si>
  <si>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</si>
  <si>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</si>
  <si>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</si>
  <si>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</si>
  <si>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</si>
  <si>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</si>
  <si>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</si>
  <si>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</si>
  <si>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</si>
  <si>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</si>
  <si>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</si>
  <si>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</si>
  <si>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</si>
  <si>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</si>
  <si>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</si>
  <si>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</si>
  <si>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</si>
  <si>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</si>
  <si>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</si>
  <si>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</si>
  <si>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</si>
  <si>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</si>
  <si>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</si>
  <si>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</si>
  <si>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</si>
  <si>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</si>
  <si>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</si>
  <si>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</si>
  <si>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</si>
  <si>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</si>
  <si>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</si>
  <si>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</si>
  <si>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</si>
  <si>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</si>
  <si>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</si>
  <si>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</si>
  <si>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</si>
  <si>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</si>
  <si>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</si>
  <si>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</si>
  <si>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</si>
  <si>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</si>
  <si>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</si>
  <si>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</si>
  <si>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</si>
  <si>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</si>
  <si>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</si>
  <si>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</si>
  <si>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</si>
  <si>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</si>
  <si>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</si>
  <si>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</si>
  <si>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</si>
  <si>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</si>
  <si>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AltiQ Exclusive</t>
  </si>
  <si>
    <t>Net Sales</t>
  </si>
  <si>
    <t>Gross Margin</t>
  </si>
  <si>
    <t>Gross Margin %</t>
  </si>
  <si>
    <t>COGS</t>
  </si>
  <si>
    <t>P&amp;L</t>
  </si>
  <si>
    <t>By Fiscal Years</t>
  </si>
  <si>
    <t>2021 vs 2020</t>
  </si>
  <si>
    <t>Fiscal Years</t>
  </si>
  <si>
    <t>Metrics</t>
  </si>
  <si>
    <t>customer</t>
  </si>
  <si>
    <t>FY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</si>
  <si>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</si>
  <si>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</si>
  <si>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</si>
  <si>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</si>
  <si>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</si>
  <si>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</si>
  <si>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</si>
  <si>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</si>
  <si>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</si>
  <si>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</si>
  <si>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</si>
  <si>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</si>
  <si>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</si>
  <si>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</si>
  <si>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</si>
  <si>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</si>
  <si>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Net Sales Comparison</t>
  </si>
  <si>
    <t>20 vs 19</t>
  </si>
  <si>
    <t>For Markets</t>
  </si>
  <si>
    <t>sub_zone</t>
  </si>
  <si>
    <t>Market</t>
  </si>
  <si>
    <t>By Quarters (Subzone)</t>
  </si>
  <si>
    <t>GM %</t>
  </si>
  <si>
    <t>FILTER</t>
  </si>
  <si>
    <t>ANZ</t>
  </si>
  <si>
    <t>NA</t>
  </si>
  <si>
    <t>NE</t>
  </si>
  <si>
    <t>ROA</t>
  </si>
  <si>
    <t>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</si>
</sst>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0%;\-0.00%;0.00%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 style="thin">
        <color rgb="FF999999"/>
      </right>
      <top style="thin">
        <color rgb="FF999999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 style="thin">
        <color indexed="64"/>
      </bottom>
      <diagonal/>
    </border>
    <border>
      <left style="thin">
        <color indexed="65"/>
      </left>
      <right/>
      <top/>
      <bottom style="thin">
        <color indexed="64"/>
      </bottom>
      <diagonal/>
    </border>
    <border>
      <left/>
      <right style="thin">
        <color rgb="FF999999"/>
      </right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indexed="65"/>
      </top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66">
    <xf numFmtId="0" fontId="0" fillId="0" borderId="0" xfId="0"/>
    <xf numFmtId="0" fontId="3" fillId="0" borderId="0" xfId="0" applyFont="1"/>
    <xf numFmtId="0" fontId="1" fillId="0" borderId="1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0" fontId="4" fillId="0" borderId="0" xfId="0" applyFont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1" fillId="0" borderId="8" xfId="0" pivotButton="1" applyFont="1" applyBorder="1"/>
    <xf numFmtId="0" fontId="1" fillId="0" borderId="8" xfId="0" applyFont="1" applyBorder="1"/>
    <xf numFmtId="0" fontId="1" fillId="0" borderId="5" xfId="0" applyFont="1" applyBorder="1"/>
    <xf numFmtId="0" fontId="1" fillId="0" borderId="7" xfId="0" applyFont="1" applyBorder="1" applyAlignment="1">
      <alignment horizontal="left"/>
    </xf>
    <xf numFmtId="0" fontId="1" fillId="0" borderId="6" xfId="0" pivotButton="1" applyFont="1" applyBorder="1"/>
    <xf numFmtId="0" fontId="1" fillId="0" borderId="5" xfId="0" applyFont="1" applyBorder="1" applyAlignment="1">
      <alignment horizontal="left"/>
    </xf>
    <xf numFmtId="165" fontId="1" fillId="0" borderId="5" xfId="0" applyNumberFormat="1" applyFont="1" applyBorder="1"/>
    <xf numFmtId="165" fontId="1" fillId="0" borderId="9" xfId="0" applyNumberFormat="1" applyFont="1" applyBorder="1"/>
    <xf numFmtId="164" fontId="1" fillId="0" borderId="6" xfId="0" applyNumberFormat="1" applyFont="1" applyBorder="1"/>
    <xf numFmtId="165" fontId="1" fillId="0" borderId="7" xfId="0" applyNumberFormat="1" applyFont="1" applyBorder="1"/>
    <xf numFmtId="165" fontId="1" fillId="0" borderId="1" xfId="0" applyNumberFormat="1" applyFont="1" applyBorder="1"/>
    <xf numFmtId="164" fontId="1" fillId="0" borderId="10" xfId="0" applyNumberFormat="1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2" fillId="0" borderId="0" xfId="0" applyFont="1" applyAlignment="1">
      <alignment horizontal="center"/>
    </xf>
    <xf numFmtId="0" fontId="1" fillId="0" borderId="0" xfId="0" applyFont="1"/>
    <xf numFmtId="0" fontId="1" fillId="0" borderId="2" xfId="0" applyFont="1" applyBorder="1"/>
    <xf numFmtId="0" fontId="2" fillId="0" borderId="3" xfId="0" applyFont="1" applyBorder="1"/>
    <xf numFmtId="165" fontId="1" fillId="0" borderId="5" xfId="0" applyNumberFormat="1" applyFont="1" applyBorder="1" applyAlignment="1">
      <alignment horizontal="center"/>
    </xf>
    <xf numFmtId="165" fontId="1" fillId="0" borderId="9" xfId="0" applyNumberFormat="1" applyFont="1" applyBorder="1" applyAlignment="1">
      <alignment horizontal="center"/>
    </xf>
    <xf numFmtId="165" fontId="1" fillId="0" borderId="6" xfId="0" applyNumberFormat="1" applyFont="1" applyBorder="1" applyAlignment="1">
      <alignment horizontal="center"/>
    </xf>
    <xf numFmtId="165" fontId="1" fillId="0" borderId="7" xfId="0" applyNumberFormat="1" applyFont="1" applyBorder="1" applyAlignment="1">
      <alignment horizontal="center"/>
    </xf>
    <xf numFmtId="165" fontId="1" fillId="0" borderId="1" xfId="0" applyNumberFormat="1" applyFont="1" applyBorder="1" applyAlignment="1">
      <alignment horizontal="center"/>
    </xf>
    <xf numFmtId="165" fontId="1" fillId="0" borderId="10" xfId="0" applyNumberFormat="1" applyFont="1" applyBorder="1" applyAlignment="1">
      <alignment horizontal="center"/>
    </xf>
    <xf numFmtId="9" fontId="0" fillId="0" borderId="0" xfId="1" applyFont="1"/>
    <xf numFmtId="165" fontId="1" fillId="0" borderId="0" xfId="0" applyNumberFormat="1" applyFont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2" fillId="0" borderId="13" xfId="0" applyFont="1" applyBorder="1" applyAlignment="1">
      <alignment horizontal="center"/>
    </xf>
    <xf numFmtId="0" fontId="1" fillId="0" borderId="15" xfId="0" applyFont="1" applyBorder="1"/>
    <xf numFmtId="166" fontId="1" fillId="0" borderId="4" xfId="0" applyNumberFormat="1" applyFont="1" applyBorder="1" applyAlignment="1">
      <alignment horizontal="center"/>
    </xf>
    <xf numFmtId="166" fontId="1" fillId="0" borderId="16" xfId="0" applyNumberFormat="1" applyFont="1" applyBorder="1" applyAlignment="1">
      <alignment horizontal="center"/>
    </xf>
    <xf numFmtId="0" fontId="2" fillId="0" borderId="0" xfId="0" pivotButton="1" applyFont="1"/>
    <xf numFmtId="0" fontId="2" fillId="0" borderId="3" xfId="0" pivotButton="1" applyFont="1" applyBorder="1"/>
    <xf numFmtId="10" fontId="2" fillId="0" borderId="11" xfId="1" applyNumberFormat="1" applyFont="1" applyBorder="1"/>
    <xf numFmtId="166" fontId="1" fillId="0" borderId="17" xfId="0" applyNumberFormat="1" applyFont="1" applyBorder="1" applyAlignment="1">
      <alignment horizontal="center"/>
    </xf>
    <xf numFmtId="10" fontId="2" fillId="0" borderId="0" xfId="1" applyNumberFormat="1" applyFont="1" applyBorder="1" applyAlignment="1">
      <alignment horizontal="left"/>
    </xf>
    <xf numFmtId="10" fontId="2" fillId="0" borderId="2" xfId="1" applyNumberFormat="1" applyFont="1" applyBorder="1" applyAlignment="1">
      <alignment horizontal="left"/>
    </xf>
    <xf numFmtId="0" fontId="1" fillId="0" borderId="3" xfId="0" pivotButton="1" applyFont="1" applyBorder="1"/>
    <xf numFmtId="0" fontId="2" fillId="0" borderId="0" xfId="0" applyFont="1"/>
    <xf numFmtId="166" fontId="1" fillId="0" borderId="0" xfId="0" applyNumberFormat="1" applyFont="1" applyAlignment="1">
      <alignment horizontal="center"/>
    </xf>
    <xf numFmtId="10" fontId="1" fillId="0" borderId="0" xfId="1" applyNumberFormat="1" applyFont="1" applyBorder="1" applyAlignment="1">
      <alignment horizontal="center"/>
    </xf>
    <xf numFmtId="0" fontId="1" fillId="0" borderId="0" xfId="0" applyFont="1" applyBorder="1"/>
    <xf numFmtId="0" fontId="1" fillId="0" borderId="0" xfId="0" applyFont="1" applyBorder="1" applyAlignment="1">
      <alignment horizontal="left"/>
    </xf>
    <xf numFmtId="0" fontId="1" fillId="0" borderId="0" xfId="0" pivotButton="1" applyFont="1" applyBorder="1"/>
    <xf numFmtId="0" fontId="2" fillId="0" borderId="2" xfId="0" applyFont="1" applyBorder="1" applyAlignment="1">
      <alignment horizontal="center"/>
    </xf>
    <xf numFmtId="165" fontId="1" fillId="0" borderId="0" xfId="0" applyNumberFormat="1" applyFont="1" applyBorder="1" applyAlignment="1">
      <alignment horizontal="center"/>
    </xf>
    <xf numFmtId="166" fontId="1" fillId="0" borderId="0" xfId="0" applyNumberFormat="1" applyFont="1" applyBorder="1" applyAlignment="1">
      <alignment horizontal="center"/>
    </xf>
    <xf numFmtId="0" fontId="0" fillId="0" borderId="0" xfId="0" applyBorder="1"/>
    <xf numFmtId="0" fontId="2" fillId="0" borderId="0" xfId="0" applyFont="1" applyBorder="1"/>
    <xf numFmtId="0" fontId="1" fillId="0" borderId="13" xfId="0" pivotButton="1" applyFont="1" applyBorder="1"/>
    <xf numFmtId="0" fontId="1" fillId="0" borderId="14" xfId="0" applyFont="1" applyBorder="1"/>
    <xf numFmtId="0" fontId="2" fillId="0" borderId="2" xfId="0" applyFont="1" applyBorder="1"/>
  </cellXfs>
  <cellStyles count="2">
    <cellStyle name="Normal" xfId="0" builtinId="0"/>
    <cellStyle name="Percent" xfId="1" builtinId="5"/>
  </cellStyles>
  <dxfs count="1670">
    <dxf>
      <border>
        <left style="thin">
          <color indexed="64"/>
        </left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border>
        <left style="thin">
          <color indexed="64"/>
        </left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border>
        <left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alignment horizontal="left"/>
    </dxf>
    <dxf>
      <font>
        <b val="0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top/>
        <bottom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right/>
        <bottom/>
      </border>
    </dxf>
    <dxf>
      <font>
        <b val="0"/>
      </font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 val="0"/>
      </font>
    </dxf>
    <dxf>
      <alignment horizontal="left"/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 val="0"/>
      </font>
    </dxf>
    <dxf>
      <border>
        <right/>
        <bottom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 val="0"/>
      </font>
    </dxf>
    <dxf>
      <alignment horizontal="left"/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 val="0"/>
      </font>
    </dxf>
    <dxf>
      <border>
        <right/>
        <bottom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left/>
      </border>
    </dxf>
    <dxf>
      <border>
        <top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 val="0"/>
      </font>
    </dxf>
    <dxf>
      <border>
        <right/>
        <bottom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 val="0"/>
      </font>
    </dxf>
    <dxf>
      <border>
        <right/>
        <bottom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>
        <bottom style="thin">
          <color auto="1"/>
        </bottom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>
        <bottom style="thin">
          <color auto="1"/>
        </bottom>
      </border>
    </dxf>
  </dxfs>
  <tableStyles count="3" defaultTableStyle="TableStyleMedium2" defaultPivotStyle="PivotStyleLight16">
    <tableStyle name="AtliQ" table="0" count="3" xr9:uid="{44C5AA98-F3B3-4A8E-BAE1-6447BD91A6B3}">
      <tableStyleElement type="headerRow" dxfId="1669"/>
      <tableStyleElement type="pageFieldLabels" dxfId="1668"/>
      <tableStyleElement type="pageFieldValues" dxfId="1667"/>
    </tableStyle>
    <tableStyle name="AtliQ 2" table="0" count="4" xr9:uid="{BC2F1979-7C8C-45E3-A592-3C8B69D9D585}">
      <tableStyleElement type="wholeTable" dxfId="1666"/>
      <tableStyleElement type="headerRow" dxfId="1665"/>
      <tableStyleElement type="pageFieldLabels" dxfId="1664"/>
      <tableStyleElement type="pageFieldValues" dxfId="1663"/>
    </tableStyle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50" Type="http://schemas.openxmlformats.org/officeDocument/2006/relationships/customXml" Target="../customXml/item27.xml"/><Relationship Id="rId55" Type="http://schemas.openxmlformats.org/officeDocument/2006/relationships/customXml" Target="../customXml/item32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0.xml"/><Relationship Id="rId29" Type="http://schemas.openxmlformats.org/officeDocument/2006/relationships/customXml" Target="../customXml/item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3" Type="http://schemas.openxmlformats.org/officeDocument/2006/relationships/customXml" Target="../customXml/item30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4.xml"/><Relationship Id="rId19" Type="http://schemas.openxmlformats.org/officeDocument/2006/relationships/styles" Target="styles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52" Type="http://schemas.openxmlformats.org/officeDocument/2006/relationships/customXml" Target="../customXml/item29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ivotCacheDefinition" Target="pivotCache/pivotCacheDefinition8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2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theme" Target="theme/theme1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8.xml"/><Relationship Id="rId54" Type="http://schemas.openxmlformats.org/officeDocument/2006/relationships/customXml" Target="../customXml/item3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9.xml"/><Relationship Id="rId23" Type="http://schemas.openxmlformats.org/officeDocument/2006/relationships/calcChain" Target="calcChain.xml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49" Type="http://schemas.openxmlformats.org/officeDocument/2006/relationships/customXml" Target="../customXml/item2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00510879631" backgroundQuery="1" createdVersion="8" refreshedVersion="8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8" level="1">
      <sharedItems containsSemiMixedTypes="0" containsNonDate="0" containsString="0"/>
    </cacheField>
    <cacheField name="[Measures].[NetSales 19]" caption="NetSales 19" numFmtId="0" hierarchy="46" level="32767"/>
    <cacheField name="[Measures].[NetSales 20]" caption="NetSales 20" numFmtId="0" hierarchy="47" level="32767"/>
    <cacheField name="[Measures].[NetSales 21]" caption="NetSales 21" numFmtId="0" hierarchy="48" level="32767"/>
    <cacheField name="[Measures].[2021 - Target]" caption="2021 - Target" numFmtId="0" hierarchy="51" level="32767"/>
    <cacheField name="[Measures].[%]" caption="%" numFmtId="0" hierarchy="52" level="32767"/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]" caption="MM" attribute="1" defaultMemberUniqueName="[dim_date].[MM].[All]" allUniqueName="[dim_date].[MM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ross Margin %]" caption="Gross Margin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29492939814" backgroundQuery="1" createdVersion="8" refreshedVersion="8" minRefreshableVersion="3" recordCount="0" supportSubquery="1" supportAdvancedDrill="1" xr:uid="{6F5455A5-7A1D-411C-9302-9C4B2D67BD0B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ross Margin %]" caption="Gross Margin %" numFmtId="0" hierarchy="55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]" caption="MM" attribute="1" defaultMemberUniqueName="[dim_date].[MM].[All]" allUniqueName="[dim_date].[MM].[All]" dimensionUniqueName="[dim_date]" displayFolder="" count="2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ross Margin %]" caption="Gross Margin %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00511805555" backgroundQuery="1" createdVersion="8" refreshedVersion="8" minRefreshableVersion="3" recordCount="0" supportSubquery="1" supportAdvancedDrill="1" xr:uid="{D2D63D24-3DFD-4D07-AE22-9E31BF1A7DAE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Sales 19]" caption="NetSales 19" numFmtId="0" hierarchy="46" level="32767"/>
    <cacheField name="[Measures].[NetSales 20]" caption="NetSales 20" numFmtId="0" hierarchy="47" level="32767"/>
    <cacheField name="[Measures].[NetSales 21]" caption="NetSales 21" numFmtId="0" hierarchy="48" level="32767"/>
    <cacheField name="[Measures].[21 vs 20]" caption="21 vs 20" numFmtId="0" hierarchy="49" level="32767"/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]" caption="MM" attribute="1" defaultMemberUniqueName="[dim_date].[MM].[All]" allUniqueName="[dim_date].[MM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ross Margin %]" caption="Gross Margin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00512731478" backgroundQuery="1" createdVersion="8" refreshedVersion="8" minRefreshableVersion="3" recordCount="0" supportSubquery="1" supportAdvancedDrill="1" xr:uid="{AA97E0AC-2C47-4CE6-A841-5422B6ADDA67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45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COGS]" caption="COGS" numFmtId="0" hierarchy="53" level="32767"/>
    <cacheField name="[Measures].[Gross Margin]" caption="Gross Margin" numFmtId="0" hierarchy="54" level="32767"/>
    <cacheField name="[Measures].[Gross Margin %]" caption="Gross Margin %" numFmtId="0" hierarchy="5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]" caption="MM" attribute="1" defaultMemberUniqueName="[dim_date].[MM].[All]" allUniqueName="[dim_date].[MM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dim_customer" count="0" oneField="1">
      <fieldsUsage count="1">
        <fieldUsage x="5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ross Margin %]" caption="Gross Margin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10109837966" backgroundQuery="1" createdVersion="8" refreshedVersion="8" minRefreshableVersion="3" recordCount="0" supportSubquery="1" supportAdvancedDrill="1" xr:uid="{B453D811-3C34-4CDF-A9AA-DEAC80430BFF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45" level="32767"/>
    <cacheField name="[dim_date].[FY].[FY]" caption="FY" numFmtId="0" hierarchy="7" level="1">
      <sharedItems containsSemiMixedTypes="0" containsNonDate="0" containsString="0"/>
    </cacheField>
    <cacheField name="[Measures].[COGS]" caption="COGS" numFmtId="0" hierarchy="53" level="32767"/>
    <cacheField name="[Measures].[Gross Margin]" caption="Gross Margin" numFmtId="0" hierarchy="54" level="32767"/>
    <cacheField name="[Measures].[Gross Margin %]" caption="Gross Margin %" numFmtId="0" hierarchy="55" level="32767"/>
    <cacheField name="[dim_customer].[customer].[customer]" caption="customer" numFmtId="0" hierarchy="1" level="1">
      <sharedItems containsSemiMixedTypes="0" containsNonDate="0" containsString="0"/>
    </cacheField>
    <cacheField name="[dim_date].[MM].[MM]" caption="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]" caption="MM" attribute="1" defaultMemberUniqueName="[dim_date].[MM].[All]" allUniqueName="[dim_date].[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dim_customer" count="0" oneField="1">
      <fieldsUsage count="1">
        <fieldUsage x="5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ross Margin %]" caption="Gross Margin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10229398146" backgroundQuery="1" createdVersion="8" refreshedVersion="8" minRefreshableVersion="3" recordCount="0" supportSubquery="1" supportAdvancedDrill="1" xr:uid="{51E28647-B943-4E50-B62B-F354574E59B1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45" level="32767"/>
    <cacheField name="[dim_date].[FY].[FY]" caption="FY" numFmtId="0" hierarchy="7" level="1">
      <sharedItems containsSemiMixedTypes="0" containsNonDate="0" containsString="0"/>
    </cacheField>
    <cacheField name="[Measures].[COGS]" caption="COGS" numFmtId="0" hierarchy="53" level="32767"/>
    <cacheField name="[Measures].[Gross Margin]" caption="Gross Margin" numFmtId="0" hierarchy="54" level="32767"/>
    <cacheField name="[Measures].[Gross Margin %]" caption="Gross Margin %" numFmtId="0" hierarchy="55" level="32767"/>
    <cacheField name="[dim_customer].[customer].[customer]" caption="customer" numFmtId="0" hierarchy="1" level="1">
      <sharedItems containsSemiMixedTypes="0" containsNonDate="0" containsString="0"/>
    </cacheField>
    <cacheField name="[dim_date].[MM].[MM]" caption="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]" caption="MM" attribute="1" defaultMemberUniqueName="[dim_date].[MM].[All]" allUniqueName="[dim_date].[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dim_customer" count="0" oneField="1">
      <fieldsUsage count="1">
        <fieldUsage x="5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ross Margin %]" caption="Gross Margin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10324884263" backgroundQuery="1" createdVersion="8" refreshedVersion="8" minRefreshableVersion="3" recordCount="0" supportSubquery="1" supportAdvancedDrill="1" xr:uid="{3038832C-1D30-4A1B-A47B-8801628E34BF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45" level="32767"/>
    <cacheField name="[dim_date].[FY].[FY]" caption="FY" numFmtId="0" hierarchy="7" level="1">
      <sharedItems containsSemiMixedTypes="0" containsNonDate="0" containsString="0"/>
    </cacheField>
    <cacheField name="[Measures].[COGS]" caption="COGS" numFmtId="0" hierarchy="53" level="32767"/>
    <cacheField name="[Measures].[Gross Margin]" caption="Gross Margin" numFmtId="0" hierarchy="54" level="32767"/>
    <cacheField name="[Measures].[Gross Margin %]" caption="Gross Margin %" numFmtId="0" hierarchy="55" level="32767"/>
    <cacheField name="[dim_customer].[customer].[customer]" caption="customer" numFmtId="0" hierarchy="1" level="1">
      <sharedItems containsSemiMixedTypes="0" containsNonDate="0" containsString="0"/>
    </cacheField>
    <cacheField name="[dim_date].[MM].[MM]" caption="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]" caption="MM" attribute="1" defaultMemberUniqueName="[dim_date].[MM].[All]" allUniqueName="[dim_date].[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dim_customer" count="0" oneField="1">
      <fieldsUsage count="1">
        <fieldUsage x="5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ross Margin %]" caption="Gross Margin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2389722222" backgroundQuery="1" createdVersion="8" refreshedVersion="8" minRefreshableVersion="3" recordCount="0" supportSubquery="1" supportAdvancedDrill="1" xr:uid="{94D72517-7D89-430C-A410-57D2B4A178EE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Measures].[Net Sales]" caption="Net Sales" numFmtId="0" hierarchy="45" level="32767"/>
    <cacheField name="[dim_date].[FY].[FY]" caption="FY" numFmtId="0" hierarchy="7" level="1">
      <sharedItems containsSemiMixedTypes="0" containsNonDate="0" containsString="0"/>
    </cacheField>
    <cacheField name="[Measures].[COGS]" caption="COGS" numFmtId="0" hierarchy="53" level="32767"/>
    <cacheField name="[Measures].[Gross Margin]" caption="Gross Margin" numFmtId="0" hierarchy="54" level="32767"/>
    <cacheField name="[Measures].[Gross Margin %]" caption="Gross Margin %" numFmtId="0" hierarchy="55" level="32767"/>
    <cacheField name="[dim_market].[sub_zone].[sub_zone]" caption="sub_zone" numFmtId="0" hierarchy="15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]" caption="MM" attribute="1" defaultMemberUniqueName="[dim_date].[MM].[All]" allUniqueName="[dim_date].[MM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1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dim_customer" count="0" oneField="1">
      <fieldsUsage count="1">
        <fieldUsage x="3"/>
      </fieldsUsage>
    </cacheHierarchy>
    <cacheHierarchy uniqueName="[Measures].[Gross Margin]" caption="Gross Margin" measure="1" displayFolder="" measureGroup="dim_customer" count="0" oneField="1">
      <fieldsUsage count="1">
        <fieldUsage x="4"/>
      </fieldsUsage>
    </cacheHierarchy>
    <cacheHierarchy uniqueName="[Measures].[Gross Margin %]" caption="Gross Margin %" measure="1" displayFolder="" measureGroup="dim_customer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28876041665" backgroundQuery="1" createdVersion="8" refreshedVersion="8" minRefreshableVersion="3" recordCount="0" supportSubquery="1" supportAdvancedDrill="1" xr:uid="{E21F190A-192E-440F-8A44-99EA94C997B3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ross Margin %]" caption="Gross Margin %" numFmtId="0" hierarchy="55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]" caption="MM" attribute="1" defaultMemberUniqueName="[dim_date].[MM].[All]" allUniqueName="[dim_date].[MM].[All]" dimensionUniqueName="[dim_date]" displayFolder="" count="2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ross Margin %]" caption="Gross Margin %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hil" refreshedDate="45367.129293055557" backgroundQuery="1" createdVersion="8" refreshedVersion="8" minRefreshableVersion="3" recordCount="0" supportSubquery="1" supportAdvancedDrill="1" xr:uid="{6044CEA5-61A6-4ED1-B35D-D0529C278137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ross Margin %]" caption="Gross Margin %" numFmtId="0" hierarchy="55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</cacheFields>
  <cacheHierarchies count="6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]" caption="MM" attribute="1" defaultMemberUniqueName="[dim_date].[MM].[All]" allUniqueName="[dim_date].[MM].[All]" dimensionUniqueName="[dim_date]" displayFolder="" count="2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2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2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inance ref].[date]" caption="date" attribute="1" time="1" defaultMemberUniqueName="[finance ref].[date].[All]" allUniqueName="[finance ref].[date].[All]" dimensionUniqueName="[finance ref]" displayFolder="" count="0" memberValueDatatype="7" unbalanced="0"/>
    <cacheHierarchy uniqueName="[finance ref].[product_code]" caption="product_code" attribute="1" defaultMemberUniqueName="[finance ref].[product_code].[All]" allUniqueName="[finance ref].[product_code].[All]" dimensionUniqueName="[finance ref]" displayFolder="" count="0" memberValueDatatype="130" unbalanced="0"/>
    <cacheHierarchy uniqueName="[finance ref].[customer_code]" caption="customer_code" attribute="1" defaultMemberUniqueName="[finance ref].[customer_code].[All]" allUniqueName="[finance ref].[customer_code].[All]" dimensionUniqueName="[finance ref]" displayFolder="" count="0" memberValueDatatype="20" unbalanced="0"/>
    <cacheHierarchy uniqueName="[finance ref].[Qty]" caption="Qty" attribute="1" defaultMemberUniqueName="[finance ref].[Qty].[All]" allUniqueName="[finance ref].[Qty].[All]" dimensionUniqueName="[finance ref]" displayFolder="" count="0" memberValueDatatype="20" unbalanced="0"/>
    <cacheHierarchy uniqueName="[finance ref].[net_sales_amount]" caption="net_sales_amount" attribute="1" defaultMemberUniqueName="[finance ref].[net_sales_amount].[All]" allUniqueName="[finance ref].[net_sales_amount].[All]" dimensionUniqueName="[finance ref]" displayFolder="" count="0" memberValueDatatype="5" unbalanced="0"/>
    <cacheHierarchy uniqueName="[finance ref].[freight_cost]" caption="freight_cost" attribute="1" defaultMemberUniqueName="[finance ref].[freight_cost].[All]" allUniqueName="[finance ref].[freight_cost].[All]" dimensionUniqueName="[finance ref]" displayFolder="" count="0" memberValueDatatype="5" unbalanced="0"/>
    <cacheHierarchy uniqueName="[finance ref].[manufacturing_cost]" caption="manufacturing_cost" attribute="1" defaultMemberUniqueName="[finance ref].[manufacturing_cost].[All]" allUniqueName="[finance ref].[manufacturing_cost].[All]" dimensionUniqueName="[finance ref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ross Margin %]" caption="Gross Margin %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inance ref]" caption="__XL_Count finance ref" measure="1" displayFolder="" measureGroup="finance ref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inance ref" uniqueName="[finance ref]" caption="finance ref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inance ref" caption="finance ref"/>
    <measureGroup name="ns_targets_2021" caption="ns_targets_2021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</pivotFields>
  <rowFields count="1">
    <field x="7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6" name="[dim_market].[region].[All]" cap="All"/>
    <pageField fld="1" hier="14" name="[dim_market].[market].[All]" cap="All"/>
    <pageField fld="2" hier="18" name="[dim_product].[division].[All]" cap="All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/>
  </dataFields>
  <formats count="16">
    <format dxfId="1662">
      <pivotArea type="all" dataOnly="0" outline="0" fieldPosition="0"/>
    </format>
    <format dxfId="16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59">
      <pivotArea grandRow="1" outline="0" collapsedLevelsAreSubtotals="1" fieldPosition="0"/>
    </format>
    <format dxfId="1658">
      <pivotArea dataOnly="0" labelOnly="1" grandRow="1" outline="0" fieldPosition="0"/>
    </format>
    <format dxfId="1657">
      <pivotArea grandRow="1" outline="0" collapsedLevelsAreSubtotals="1" fieldPosition="0"/>
    </format>
    <format dxfId="1656">
      <pivotArea dataOnly="0" labelOnly="1" grandRow="1" outline="0" fieldPosition="0"/>
    </format>
    <format dxfId="16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53">
      <pivotArea grandRow="1" outline="0" collapsedLevelsAreSubtotals="1" fieldPosition="0"/>
    </format>
    <format dxfId="1652">
      <pivotArea dataOnly="0" labelOnly="1" grandRow="1" outline="0" fieldPosition="0"/>
    </format>
    <format dxfId="1651">
      <pivotArea dataOnly="0" grandRow="1" axis="axisRow" fieldPosition="0"/>
    </format>
    <format dxfId="1650">
      <pivotArea field="7" type="button" dataOnly="0" labelOnly="1" outline="0" axis="axisRow" fieldPosition="0"/>
    </format>
    <format dxfId="1649">
      <pivotArea field="7" type="button" dataOnly="0" labelOnly="1" outline="0" axis="axisRow" fieldPosition="0"/>
    </format>
    <format dxfId="1648">
      <pivotArea field="7" type="button" dataOnly="0" labelOnly="1" outline="0" axis="axisRow" fieldPosition="0"/>
    </format>
    <format dxfId="16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5392317-FB90-456E-AF6B-2C7DC83CD576}" name="PivotTable4" cacheId="135" dataOnRows="1" applyNumberFormats="0" applyBorderFormats="0" applyFontFormats="0" applyPatternFormats="0" applyAlignmentFormats="0" applyWidthHeightFormats="1" dataCaption="Metrics" tag="2aa051a9-0866-40e7-9798-69a71d42bbf6" updatedVersion="8" minRefreshableVersion="3" subtotalHiddenItems="1" rowGrandTotals="0" itemPrintTitles="1" createdVersion="8" indent="0" outline="1" outlineData="1" multipleFieldFilters="0" rowHeaderCaption="Customer" colHeaderCaption="Fiscal Years">
  <location ref="B34:G41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0"/>
  </dataFields>
  <formats count="33">
    <format dxfId="1095">
      <pivotArea type="all" dataOnly="0" outline="0" fieldPosition="0"/>
    </format>
    <format dxfId="1096">
      <pivotArea grandRow="1" outline="0" collapsedLevelsAreSubtotals="1" fieldPosition="0"/>
    </format>
    <format dxfId="1097">
      <pivotArea dataOnly="0" labelOnly="1" grandRow="1" outline="0" fieldPosition="0"/>
    </format>
    <format dxfId="1098">
      <pivotArea grandRow="1" outline="0" collapsedLevelsAreSubtotals="1" fieldPosition="0"/>
    </format>
    <format dxfId="1099">
      <pivotArea dataOnly="0" labelOnly="1" grandRow="1" outline="0" fieldPosition="0"/>
    </format>
    <format dxfId="1100">
      <pivotArea grandRow="1" outline="0" collapsedLevelsAreSubtotals="1" fieldPosition="0"/>
    </format>
    <format dxfId="1101">
      <pivotArea dataOnly="0" labelOnly="1" grandRow="1" outline="0" fieldPosition="0"/>
    </format>
    <format dxfId="1102">
      <pivotArea dataOnly="0" grandRow="1" axis="axisRow" fieldPosition="0"/>
    </format>
    <format dxfId="1103">
      <pivotArea dataOnly="0" labelOnly="1" fieldPosition="0">
        <references count="1">
          <reference field="0" count="0"/>
        </references>
      </pivotArea>
    </format>
    <format dxfId="1104">
      <pivotArea dataOnly="0" labelOnly="1" fieldPosition="0">
        <references count="1">
          <reference field="4294967294" count="0"/>
        </references>
      </pivotArea>
    </format>
    <format dxfId="1105">
      <pivotArea field="-2" type="button" dataOnly="0" labelOnly="1" outline="0" axis="axisValues" fieldPosition="0"/>
    </format>
    <format dxfId="1106">
      <pivotArea dataOnly="0" labelOnly="1" fieldPosition="0">
        <references count="1">
          <reference field="0" count="0"/>
        </references>
      </pivotArea>
    </format>
    <format dxfId="1107">
      <pivotArea outline="0" collapsedLevelsAreSubtotals="1" fieldPosition="0"/>
    </format>
    <format dxfId="1108">
      <pivotArea type="origin" dataOnly="0" labelOnly="1" outline="0" fieldPosition="0"/>
    </format>
    <format dxfId="1109">
      <pivotArea field="0" type="button" dataOnly="0" labelOnly="1" outline="0" axis="axisPage" fieldPosition="0"/>
    </format>
    <format dxfId="1110">
      <pivotArea type="topRight" dataOnly="0" labelOnly="1" outline="0" fieldPosition="0"/>
    </format>
    <format dxfId="1111">
      <pivotArea dataOnly="0" labelOnly="1" fieldPosition="0">
        <references count="1">
          <reference field="0" count="0"/>
        </references>
      </pivotArea>
    </format>
    <format dxfId="1112">
      <pivotArea type="topRight" dataOnly="0" labelOnly="1" outline="0" fieldPosition="0"/>
    </format>
    <format dxfId="11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15">
      <pivotArea dataOnly="0" outline="0" fieldPosition="0">
        <references count="1">
          <reference field="4294967294" count="1">
            <x v="0"/>
          </reference>
        </references>
      </pivotArea>
    </format>
    <format dxfId="1116">
      <pivotArea field="-2" type="button" dataOnly="0" labelOnly="1" outline="0" axis="axisValues" fieldPosition="0"/>
    </format>
    <format dxfId="1117">
      <pivotArea field="0" type="button" dataOnly="0" labelOnly="1" outline="0" axis="axisPage" fieldPosition="0"/>
    </format>
    <format dxfId="1118">
      <pivotArea dataOnly="0" labelOnly="1" outline="0" fieldPosition="0">
        <references count="1">
          <reference field="0" count="0"/>
        </references>
      </pivotArea>
    </format>
    <format dxfId="1119">
      <pivotArea dataOnly="0" labelOnly="1" outline="0" fieldPosition="0">
        <references count="1">
          <reference field="0" count="0"/>
        </references>
      </pivotArea>
    </format>
    <format dxfId="1120">
      <pivotArea type="all" dataOnly="0" outline="0" fieldPosition="0"/>
    </format>
    <format dxfId="1121">
      <pivotArea outline="0" collapsedLevelsAreSubtotals="1" fieldPosition="0"/>
    </format>
    <format dxfId="1122">
      <pivotArea type="origin" dataOnly="0" labelOnly="1" outline="0" fieldPosition="0"/>
    </format>
    <format dxfId="1123">
      <pivotArea type="topRight" dataOnly="0" labelOnly="1" outline="0" fieldPosition="0"/>
    </format>
    <format dxfId="1124">
      <pivotArea field="-2" type="button" dataOnly="0" labelOnly="1" outline="0" axis="axisValues" fieldPosition="0"/>
    </format>
    <format dxfId="11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26">
      <pivotArea field="-2" type="button" dataOnly="0" labelOnly="1" outline="0" axis="axisValues" fieldPosition="0"/>
    </format>
    <format dxfId="594">
      <pivotArea field="0" type="button" dataOnly="0" labelOnly="1" outline="0" axis="axisPage" fieldPosition="0"/>
    </format>
  </formats>
  <conditionalFormats count="2"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6" name="[dim_market].[region].[All]" cap="All"/>
    <pageField fld="2" hier="18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6">
    <format dxfId="1646">
      <pivotArea type="all" dataOnly="0" outline="0" fieldPosition="0"/>
    </format>
    <format dxfId="16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43">
      <pivotArea grandRow="1" outline="0" collapsedLevelsAreSubtotals="1" fieldPosition="0"/>
    </format>
    <format dxfId="1642">
      <pivotArea dataOnly="0" labelOnly="1" grandRow="1" outline="0" fieldPosition="0"/>
    </format>
    <format dxfId="1641">
      <pivotArea grandRow="1" outline="0" collapsedLevelsAreSubtotals="1" fieldPosition="0"/>
    </format>
    <format dxfId="1640">
      <pivotArea dataOnly="0" labelOnly="1" grandRow="1" outline="0" fieldPosition="0"/>
    </format>
    <format dxfId="16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7">
      <pivotArea grandRow="1" outline="0" collapsedLevelsAreSubtotals="1" fieldPosition="0"/>
    </format>
    <format dxfId="1636">
      <pivotArea dataOnly="0" labelOnly="1" grandRow="1" outline="0" fieldPosition="0"/>
    </format>
    <format dxfId="1635">
      <pivotArea dataOnly="0" grandRow="1" axis="axisRow" fieldPosition="0"/>
    </format>
    <format dxfId="1634">
      <pivotArea field="1" type="button" dataOnly="0" labelOnly="1" outline="0" axis="axisRow" fieldPosition="0"/>
    </format>
    <format dxfId="16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2">
      <pivotArea type="all" dataOnly="0" outline="0" fieldPosition="0"/>
    </format>
    <format dxfId="1631">
      <pivotArea outline="0" collapsedLevelsAreSubtotals="1" fieldPosition="0"/>
    </format>
    <format dxfId="1630">
      <pivotArea field="1" type="button" dataOnly="0" labelOnly="1" outline="0" axis="axisRow" fieldPosition="0"/>
    </format>
    <format dxfId="1629">
      <pivotArea dataOnly="0" labelOnly="1" fieldPosition="0">
        <references count="1">
          <reference field="1" count="0"/>
        </references>
      </pivotArea>
    </format>
    <format dxfId="1628">
      <pivotArea dataOnly="0" labelOnly="1" grandRow="1" outline="0" fieldPosition="0"/>
    </format>
    <format dxfId="16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26">
      <pivotArea grandRow="1" outline="0" collapsedLevelsAreSubtotals="1" fieldPosition="0"/>
    </format>
    <format dxfId="1625">
      <pivotArea dataOnly="0" labelOnly="1" grandRow="1" outline="0" fieldPosition="0"/>
    </format>
    <format dxfId="1624">
      <pivotArea grandRow="1" outline="0" collapsedLevelsAreSubtotals="1" fieldPosition="0"/>
    </format>
    <format dxfId="1623">
      <pivotArea dataOnly="0" labelOnly="1" grandRow="1" outline="0" fieldPosition="0"/>
    </format>
    <format dxfId="1622">
      <pivotArea outline="0" fieldPosition="0">
        <references count="1">
          <reference field="4294967294" count="1">
            <x v="3"/>
          </reference>
        </references>
      </pivotArea>
    </format>
    <format dxfId="16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2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19">
      <pivotArea field="1" type="button" dataOnly="0" labelOnly="1" outline="0" axis="axisRow" fieldPosition="0"/>
    </format>
    <format dxfId="16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61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61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61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613">
      <pivotArea field="1" type="button" dataOnly="0" labelOnly="1" outline="0" axis="axisRow" fieldPosition="0"/>
    </format>
    <format dxfId="1612">
      <pivotArea field="1" type="button" dataOnly="0" labelOnly="1" outline="0" axis="axisRow" fieldPosition="0"/>
    </format>
    <format dxfId="161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672CC7-1EC7-4CD2-812E-26462480CBE9}" name="PivotTable1" cacheId="2" dataOnRows="1" applyNumberFormats="0" applyBorderFormats="0" applyFontFormats="0" applyPatternFormats="0" applyAlignmentFormats="0" applyWidthHeightFormats="1" dataCaption="Metrics" tag="9b9efafc-3892-4414-bc68-5189a3589a7b" updatedVersion="8" minRefreshableVersion="3" subtotalHiddenItems="1" rowGrandTotals="0" colGrandTotals="0" itemPrintTitles="1" createdVersion="8" indent="0" outline="1" outlineData="1" multipleFieldFilters="0" rowHeaderCaption="Customer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0" hier="16" name="[dim_market].[region].[All]" cap="All"/>
    <pageField fld="8" hier="1" name="[dim_customer].[customer].[All]" cap="All"/>
    <pageField fld="1" hier="14" name="[dim_market].[market].[All]" cap="All"/>
    <pageField fld="2" hier="18" name="[dim_product].[division].[All]" cap="All"/>
  </pageFields>
  <dataFields count="4">
    <dataField fld="3" subtotal="count" baseField="4" baseItem="0" numFmtId="165"/>
    <dataField fld="5" subtotal="count" baseField="4" baseItem="0" numFmtId="165"/>
    <dataField fld="6" subtotal="count" baseField="4" baseItem="0" numFmtId="165"/>
    <dataField fld="7" subtotal="count" baseField="0" baseItem="0"/>
  </dataFields>
  <formats count="30">
    <format dxfId="1610">
      <pivotArea type="all" dataOnly="0" outline="0" fieldPosition="0"/>
    </format>
    <format dxfId="1609">
      <pivotArea grandRow="1" outline="0" collapsedLevelsAreSubtotals="1" fieldPosition="0"/>
    </format>
    <format dxfId="1608">
      <pivotArea dataOnly="0" labelOnly="1" grandRow="1" outline="0" fieldPosition="0"/>
    </format>
    <format dxfId="1607">
      <pivotArea grandRow="1" outline="0" collapsedLevelsAreSubtotals="1" fieldPosition="0"/>
    </format>
    <format dxfId="1606">
      <pivotArea dataOnly="0" labelOnly="1" grandRow="1" outline="0" fieldPosition="0"/>
    </format>
    <format dxfId="1605">
      <pivotArea grandRow="1" outline="0" collapsedLevelsAreSubtotals="1" fieldPosition="0"/>
    </format>
    <format dxfId="1604">
      <pivotArea dataOnly="0" labelOnly="1" grandRow="1" outline="0" fieldPosition="0"/>
    </format>
    <format dxfId="1603">
      <pivotArea dataOnly="0" grandRow="1" axis="axisRow" fieldPosition="0"/>
    </format>
    <format dxfId="1602">
      <pivotArea outline="0" fieldPosition="0">
        <references count="1">
          <reference field="4294967294" count="1">
            <x v="0"/>
          </reference>
        </references>
      </pivotArea>
    </format>
    <format dxfId="1601">
      <pivotArea outline="0" fieldPosition="0">
        <references count="1">
          <reference field="4294967294" count="1">
            <x v="1"/>
          </reference>
        </references>
      </pivotArea>
    </format>
    <format dxfId="1600">
      <pivotArea outline="0" fieldPosition="0">
        <references count="1">
          <reference field="4294967294" count="1">
            <x v="2"/>
          </reference>
        </references>
      </pivotArea>
    </format>
    <format dxfId="1599">
      <pivotArea dataOnly="0" labelOnly="1" fieldPosition="0">
        <references count="1">
          <reference field="4" count="0"/>
        </references>
      </pivotArea>
    </format>
    <format dxfId="1598">
      <pivotArea dataOnly="0" labelOnly="1" fieldPosition="0">
        <references count="1">
          <reference field="4294967294" count="0"/>
        </references>
      </pivotArea>
    </format>
    <format dxfId="1597">
      <pivotArea field="-2" type="button" dataOnly="0" labelOnly="1" outline="0" axis="axisRow" fieldPosition="0"/>
    </format>
    <format dxfId="1596">
      <pivotArea dataOnly="0" labelOnly="1" fieldPosition="0">
        <references count="1">
          <reference field="4" count="0"/>
        </references>
      </pivotArea>
    </format>
    <format dxfId="1595">
      <pivotArea outline="0" collapsedLevelsAreSubtotals="1" fieldPosition="0"/>
    </format>
    <format dxfId="1594">
      <pivotArea type="origin" dataOnly="0" labelOnly="1" outline="0" fieldPosition="0"/>
    </format>
    <format dxfId="1593">
      <pivotArea field="4" type="button" dataOnly="0" labelOnly="1" outline="0" axis="axisCol" fieldPosition="0"/>
    </format>
    <format dxfId="1592">
      <pivotArea type="topRight" dataOnly="0" labelOnly="1" outline="0" fieldPosition="0"/>
    </format>
    <format dxfId="1591">
      <pivotArea dataOnly="0" labelOnly="1" fieldPosition="0">
        <references count="1">
          <reference field="4" count="0"/>
        </references>
      </pivotArea>
    </format>
    <format dxfId="1590">
      <pivotArea type="topRight" dataOnly="0" labelOnly="1" outline="0" fieldPosition="0"/>
    </format>
    <format dxfId="15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87">
      <pivotArea dataOnly="0" outline="0" fieldPosition="0">
        <references count="1">
          <reference field="4294967294" count="1">
            <x v="3"/>
          </reference>
        </references>
      </pivotArea>
    </format>
    <format dxfId="1586">
      <pivotArea field="-2" type="button" dataOnly="0" labelOnly="1" outline="0" axis="axisRow" fieldPosition="0"/>
    </format>
    <format dxfId="1585">
      <pivotArea field="-2" type="button" dataOnly="0" labelOnly="1" outline="0" axis="axisRow" fieldPosition="0"/>
    </format>
    <format dxfId="1584">
      <pivotArea field="-2" type="button" dataOnly="0" labelOnly="1" outline="0" axis="axisRow" fieldPosition="0"/>
    </format>
    <format dxfId="1583">
      <pivotArea type="topRight" dataOnly="0" labelOnly="1" outline="0" fieldPosition="0"/>
    </format>
    <format dxfId="1582">
      <pivotArea type="origin" dataOnly="0" labelOnly="1" outline="0" fieldPosition="0"/>
    </format>
    <format dxfId="1581">
      <pivotArea field="4" type="button" dataOnly="0" labelOnly="1" outline="0" axis="axisCol" fieldPosition="0"/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4" count="0" selected="0"/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4" count="0" selected="0"/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4" count="0" selected="0"/>
          </references>
        </pivotArea>
      </pivotAreas>
    </conditionalFormat>
  </conditional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A6B7D6-7A82-4E86-B4DD-B8A2E7255E6D}" name="PivotTable4" cacheId="5" dataOnRows="1" applyNumberFormats="0" applyBorderFormats="0" applyFontFormats="0" applyPatternFormats="0" applyAlignmentFormats="0" applyWidthHeightFormats="1" dataCaption="Metrics" tag="2aa051a9-0866-40e7-9798-69a71d42bbf6" updatedVersion="8" minRefreshableVersion="3" subtotalHiddenItems="1" rowGrandTotals="0" itemPrintTitles="1" createdVersion="8" indent="0" outline="1" outlineData="1" multipleFieldFilters="0" rowHeaderCaption="Customer" colHeaderCaption="Fiscal Years">
  <location ref="B41:O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8" hier="1" name="[dim_customer].[customer].[All]" cap="All"/>
    <pageField fld="1" hier="14" name="[dim_market].[market].[All]" cap="All"/>
    <pageField fld="2" hier="18" name="[dim_product].[division].[All]" cap="All"/>
    <pageField fld="4" hier="7" name="[dim_date].[FY].&amp;[2021]" cap="2021"/>
  </pageFields>
  <dataFields count="4">
    <dataField fld="3" subtotal="count" baseField="4" baseItem="0" numFmtId="165"/>
    <dataField fld="5" subtotal="count" baseField="4" baseItem="0" numFmtId="165"/>
    <dataField fld="6" subtotal="count" baseField="4" baseItem="0" numFmtId="165"/>
    <dataField fld="7" subtotal="count" baseField="0" baseItem="0"/>
  </dataFields>
  <formats count="39">
    <format dxfId="1502">
      <pivotArea type="all" dataOnly="0" outline="0" fieldPosition="0"/>
    </format>
    <format dxfId="1501">
      <pivotArea grandRow="1" outline="0" collapsedLevelsAreSubtotals="1" fieldPosition="0"/>
    </format>
    <format dxfId="1500">
      <pivotArea dataOnly="0" labelOnly="1" grandRow="1" outline="0" fieldPosition="0"/>
    </format>
    <format dxfId="1499">
      <pivotArea grandRow="1" outline="0" collapsedLevelsAreSubtotals="1" fieldPosition="0"/>
    </format>
    <format dxfId="1498">
      <pivotArea dataOnly="0" labelOnly="1" grandRow="1" outline="0" fieldPosition="0"/>
    </format>
    <format dxfId="1497">
      <pivotArea grandRow="1" outline="0" collapsedLevelsAreSubtotals="1" fieldPosition="0"/>
    </format>
    <format dxfId="1496">
      <pivotArea dataOnly="0" labelOnly="1" grandRow="1" outline="0" fieldPosition="0"/>
    </format>
    <format dxfId="1495">
      <pivotArea dataOnly="0" grandRow="1" axis="axisRow" fieldPosition="0"/>
    </format>
    <format dxfId="1494">
      <pivotArea outline="0" fieldPosition="0">
        <references count="1">
          <reference field="4294967294" count="1">
            <x v="0"/>
          </reference>
        </references>
      </pivotArea>
    </format>
    <format dxfId="1493">
      <pivotArea outline="0" fieldPosition="0">
        <references count="1">
          <reference field="4294967294" count="1">
            <x v="1"/>
          </reference>
        </references>
      </pivotArea>
    </format>
    <format dxfId="1492">
      <pivotArea outline="0" fieldPosition="0">
        <references count="1">
          <reference field="4294967294" count="1">
            <x v="2"/>
          </reference>
        </references>
      </pivotArea>
    </format>
    <format dxfId="1491">
      <pivotArea dataOnly="0" labelOnly="1" fieldPosition="0">
        <references count="1">
          <reference field="4" count="0"/>
        </references>
      </pivotArea>
    </format>
    <format dxfId="1490">
      <pivotArea dataOnly="0" labelOnly="1" fieldPosition="0">
        <references count="1">
          <reference field="4294967294" count="0"/>
        </references>
      </pivotArea>
    </format>
    <format dxfId="1489">
      <pivotArea field="-2" type="button" dataOnly="0" labelOnly="1" outline="0" axis="axisRow" fieldPosition="0"/>
    </format>
    <format dxfId="1488">
      <pivotArea dataOnly="0" labelOnly="1" fieldPosition="0">
        <references count="1">
          <reference field="4" count="0"/>
        </references>
      </pivotArea>
    </format>
    <format dxfId="1487">
      <pivotArea outline="0" collapsedLevelsAreSubtotals="1" fieldPosition="0"/>
    </format>
    <format dxfId="1486">
      <pivotArea type="origin" dataOnly="0" labelOnly="1" outline="0" fieldPosition="0"/>
    </format>
    <format dxfId="1485">
      <pivotArea field="4" type="button" dataOnly="0" labelOnly="1" outline="0" axis="axisPage" fieldPosition="4"/>
    </format>
    <format dxfId="1484">
      <pivotArea type="topRight" dataOnly="0" labelOnly="1" outline="0" fieldPosition="0"/>
    </format>
    <format dxfId="1483">
      <pivotArea dataOnly="0" labelOnly="1" fieldPosition="0">
        <references count="1">
          <reference field="4" count="0"/>
        </references>
      </pivotArea>
    </format>
    <format dxfId="1482">
      <pivotArea type="topRight" dataOnly="0" labelOnly="1" outline="0" fieldPosition="0"/>
    </format>
    <format dxfId="14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79">
      <pivotArea dataOnly="0" outline="0" fieldPosition="0">
        <references count="1">
          <reference field="4294967294" count="1">
            <x v="3"/>
          </reference>
        </references>
      </pivotArea>
    </format>
    <format dxfId="1478">
      <pivotArea field="-2" type="button" dataOnly="0" labelOnly="1" outline="0" axis="axisRow" fieldPosition="0"/>
    </format>
    <format dxfId="1477">
      <pivotArea field="4" type="button" dataOnly="0" labelOnly="1" outline="0" axis="axisPage" fieldPosition="4"/>
    </format>
    <format dxfId="1476">
      <pivotArea field="4" type="button" dataOnly="0" labelOnly="1" outline="0" axis="axisPage" fieldPosition="4"/>
    </format>
    <format dxfId="1475">
      <pivotArea dataOnly="0" labelOnly="1" outline="0" fieldPosition="0">
        <references count="1">
          <reference field="4" count="0"/>
        </references>
      </pivotArea>
    </format>
    <format dxfId="1474">
      <pivotArea dataOnly="0" labelOnly="1" outline="0" fieldPosition="0">
        <references count="1">
          <reference field="4" count="0"/>
        </references>
      </pivotArea>
    </format>
    <format dxfId="1473">
      <pivotArea dataOnly="0" labelOnly="1" fieldPosition="0">
        <references count="1">
          <reference field="9" count="0"/>
        </references>
      </pivotArea>
    </format>
    <format dxfId="1472">
      <pivotArea type="all" dataOnly="0" outline="0" fieldPosition="0"/>
    </format>
    <format dxfId="1471">
      <pivotArea outline="0" collapsedLevelsAreSubtotals="1" fieldPosition="0"/>
    </format>
    <format dxfId="1470">
      <pivotArea type="origin" dataOnly="0" labelOnly="1" outline="0" fieldPosition="0"/>
    </format>
    <format dxfId="1469">
      <pivotArea field="9" type="button" dataOnly="0" labelOnly="1" outline="0" axis="axisCol" fieldPosition="1"/>
    </format>
    <format dxfId="1468">
      <pivotArea type="topRight" dataOnly="0" labelOnly="1" outline="0" fieldPosition="0"/>
    </format>
    <format dxfId="1467">
      <pivotArea field="-2" type="button" dataOnly="0" labelOnly="1" outline="0" axis="axisRow" fieldPosition="0"/>
    </format>
    <format dxfId="14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65">
      <pivotArea dataOnly="0" labelOnly="1" fieldPosition="0">
        <references count="1">
          <reference field="9" count="0"/>
        </references>
      </pivotArea>
    </format>
    <format dxfId="1464">
      <pivotArea field="-2" type="button" dataOnly="0" labelOnly="1" outline="0" axis="axisRow" fieldPosition="0"/>
    </format>
  </formats>
  <conditionalFormats count="8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4" count="0" selected="0"/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4" count="0" selected="0"/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4" count="0" selected="0"/>
          </references>
        </pivotArea>
      </pivotAreas>
    </conditionalFormat>
  </conditional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DF42D9-FD0C-4191-B3AC-9C2903FFE66F}" name="PivotTable2" cacheId="4" dataOnRows="1" applyNumberFormats="0" applyBorderFormats="0" applyFontFormats="0" applyPatternFormats="0" applyAlignmentFormats="0" applyWidthHeightFormats="1" dataCaption="Metrics" tag="504e94dc-e5a8-45fb-98e2-70393d804f77" updatedVersion="8" minRefreshableVersion="3" subtotalHiddenItems="1" rowGrandTotals="0" itemPrintTitles="1" createdVersion="8" indent="0" outline="1" outlineData="1" multipleFieldFilters="0" rowHeaderCaption="Customer" colHeaderCaption="Fiscal Years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8" hier="1" name="[dim_customer].[customer].[All]" cap="All"/>
    <pageField fld="1" hier="14" name="[dim_market].[market].[All]" cap="All"/>
    <pageField fld="2" hier="18" name="[dim_product].[division].[All]" cap="All"/>
    <pageField fld="4" hier="7" name="[dim_date].[FY].&amp;[2020]" cap="2020"/>
  </pageFields>
  <dataFields count="4">
    <dataField fld="3" subtotal="count" baseField="4" baseItem="0" numFmtId="165"/>
    <dataField fld="5" subtotal="count" baseField="4" baseItem="0" numFmtId="165"/>
    <dataField fld="6" subtotal="count" baseField="4" baseItem="0" numFmtId="165"/>
    <dataField fld="7" subtotal="count" baseField="0" baseItem="0"/>
  </dataFields>
  <formats count="39">
    <format dxfId="1541">
      <pivotArea type="all" dataOnly="0" outline="0" fieldPosition="0"/>
    </format>
    <format dxfId="1540">
      <pivotArea grandRow="1" outline="0" collapsedLevelsAreSubtotals="1" fieldPosition="0"/>
    </format>
    <format dxfId="1539">
      <pivotArea dataOnly="0" labelOnly="1" grandRow="1" outline="0" fieldPosition="0"/>
    </format>
    <format dxfId="1538">
      <pivotArea grandRow="1" outline="0" collapsedLevelsAreSubtotals="1" fieldPosition="0"/>
    </format>
    <format dxfId="1537">
      <pivotArea dataOnly="0" labelOnly="1" grandRow="1" outline="0" fieldPosition="0"/>
    </format>
    <format dxfId="1536">
      <pivotArea grandRow="1" outline="0" collapsedLevelsAreSubtotals="1" fieldPosition="0"/>
    </format>
    <format dxfId="1535">
      <pivotArea dataOnly="0" labelOnly="1" grandRow="1" outline="0" fieldPosition="0"/>
    </format>
    <format dxfId="1534">
      <pivotArea dataOnly="0" grandRow="1" axis="axisRow" fieldPosition="0"/>
    </format>
    <format dxfId="1533">
      <pivotArea outline="0" fieldPosition="0">
        <references count="1">
          <reference field="4294967294" count="1">
            <x v="0"/>
          </reference>
        </references>
      </pivotArea>
    </format>
    <format dxfId="1532">
      <pivotArea outline="0" fieldPosition="0">
        <references count="1">
          <reference field="4294967294" count="1">
            <x v="1"/>
          </reference>
        </references>
      </pivotArea>
    </format>
    <format dxfId="1531">
      <pivotArea outline="0" fieldPosition="0">
        <references count="1">
          <reference field="4294967294" count="1">
            <x v="2"/>
          </reference>
        </references>
      </pivotArea>
    </format>
    <format dxfId="1530">
      <pivotArea dataOnly="0" labelOnly="1" fieldPosition="0">
        <references count="1">
          <reference field="4" count="0"/>
        </references>
      </pivotArea>
    </format>
    <format dxfId="1529">
      <pivotArea dataOnly="0" labelOnly="1" fieldPosition="0">
        <references count="1">
          <reference field="4294967294" count="0"/>
        </references>
      </pivotArea>
    </format>
    <format dxfId="1528">
      <pivotArea field="-2" type="button" dataOnly="0" labelOnly="1" outline="0" axis="axisRow" fieldPosition="0"/>
    </format>
    <format dxfId="1527">
      <pivotArea dataOnly="0" labelOnly="1" fieldPosition="0">
        <references count="1">
          <reference field="4" count="0"/>
        </references>
      </pivotArea>
    </format>
    <format dxfId="1526">
      <pivotArea outline="0" collapsedLevelsAreSubtotals="1" fieldPosition="0"/>
    </format>
    <format dxfId="1525">
      <pivotArea type="origin" dataOnly="0" labelOnly="1" outline="0" fieldPosition="0"/>
    </format>
    <format dxfId="1524">
      <pivotArea field="4" type="button" dataOnly="0" labelOnly="1" outline="0" axis="axisPage" fieldPosition="4"/>
    </format>
    <format dxfId="1523">
      <pivotArea type="topRight" dataOnly="0" labelOnly="1" outline="0" fieldPosition="0"/>
    </format>
    <format dxfId="1522">
      <pivotArea dataOnly="0" labelOnly="1" fieldPosition="0">
        <references count="1">
          <reference field="4" count="0"/>
        </references>
      </pivotArea>
    </format>
    <format dxfId="1521">
      <pivotArea type="topRight" dataOnly="0" labelOnly="1" outline="0" fieldPosition="0"/>
    </format>
    <format dxfId="15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18">
      <pivotArea dataOnly="0" outline="0" fieldPosition="0">
        <references count="1">
          <reference field="4294967294" count="1">
            <x v="3"/>
          </reference>
        </references>
      </pivotArea>
    </format>
    <format dxfId="1517">
      <pivotArea field="-2" type="button" dataOnly="0" labelOnly="1" outline="0" axis="axisRow" fieldPosition="0"/>
    </format>
    <format dxfId="1516">
      <pivotArea field="4" type="button" dataOnly="0" labelOnly="1" outline="0" axis="axisPage" fieldPosition="4"/>
    </format>
    <format dxfId="1515">
      <pivotArea field="4" type="button" dataOnly="0" labelOnly="1" outline="0" axis="axisPage" fieldPosition="4"/>
    </format>
    <format dxfId="1514">
      <pivotArea dataOnly="0" labelOnly="1" outline="0" fieldPosition="0">
        <references count="1">
          <reference field="4" count="0"/>
        </references>
      </pivotArea>
    </format>
    <format dxfId="1513">
      <pivotArea dataOnly="0" labelOnly="1" outline="0" fieldPosition="0">
        <references count="1">
          <reference field="4" count="0"/>
        </references>
      </pivotArea>
    </format>
    <format dxfId="1512">
      <pivotArea dataOnly="0" labelOnly="1" fieldPosition="0">
        <references count="1">
          <reference field="9" count="0"/>
        </references>
      </pivotArea>
    </format>
    <format dxfId="1511">
      <pivotArea type="all" dataOnly="0" outline="0" fieldPosition="0"/>
    </format>
    <format dxfId="1510">
      <pivotArea outline="0" collapsedLevelsAreSubtotals="1" fieldPosition="0"/>
    </format>
    <format dxfId="1509">
      <pivotArea type="origin" dataOnly="0" labelOnly="1" outline="0" fieldPosition="0"/>
    </format>
    <format dxfId="1508">
      <pivotArea field="9" type="button" dataOnly="0" labelOnly="1" outline="0" axis="axisCol" fieldPosition="1"/>
    </format>
    <format dxfId="1507">
      <pivotArea type="topRight" dataOnly="0" labelOnly="1" outline="0" fieldPosition="0"/>
    </format>
    <format dxfId="1506">
      <pivotArea field="-2" type="button" dataOnly="0" labelOnly="1" outline="0" axis="axisRow" fieldPosition="0"/>
    </format>
    <format dxfId="15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04">
      <pivotArea dataOnly="0" labelOnly="1" fieldPosition="0">
        <references count="1">
          <reference field="9" count="0"/>
        </references>
      </pivotArea>
    </format>
    <format dxfId="1503">
      <pivotArea field="-2" type="button" dataOnly="0" labelOnly="1" outline="0" axis="axisRow" fieldPosition="0"/>
    </format>
  </formats>
  <conditionalFormats count="8"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4" count="0" selected="0"/>
          </references>
        </pivotArea>
      </pivotAreas>
    </conditionalFormat>
    <conditionalFormat scope="field" priority="17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4" count="0" selected="0"/>
          </references>
        </pivotArea>
      </pivotAreas>
    </conditionalFormat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  <conditionalFormat scope="field" priority="19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4" count="0" selected="0"/>
          </references>
        </pivotArea>
      </pivotAreas>
    </conditionalFormat>
  </conditional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D1FFD7-AA6B-40A7-A972-106488B56A4A}" name="PivotTable1" cacheId="3" dataOnRows="1" applyNumberFormats="0" applyBorderFormats="0" applyFontFormats="0" applyPatternFormats="0" applyAlignmentFormats="0" applyWidthHeightFormats="1" dataCaption="Metrics" tag="5663c88a-a3f9-4bfa-ac06-da5006d39585" updatedVersion="8" minRefreshableVersion="3" subtotalHiddenItems="1" rowGrandTotals="0" itemPrintTitles="1" createdVersion="8" indent="0" outline="1" outlineData="1" multipleFieldFilters="0" rowHeaderCaption="Customer" colHeaderCaption="Fiscal Yea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8" hier="1" name="[dim_customer].[customer].[All]" cap="All"/>
    <pageField fld="1" hier="14" name="[dim_market].[market].[All]" cap="All"/>
    <pageField fld="2" hier="18" name="[dim_product].[division].[All]" cap="All"/>
    <pageField fld="4" hier="7" name="[dim_date].[FY].&amp;[2019]" cap="2019"/>
  </pageFields>
  <dataFields count="4">
    <dataField fld="3" subtotal="count" baseField="4" baseItem="0" numFmtId="165"/>
    <dataField fld="5" subtotal="count" baseField="4" baseItem="0" numFmtId="165"/>
    <dataField fld="6" subtotal="count" baseField="4" baseItem="0" numFmtId="165"/>
    <dataField fld="7" subtotal="count" baseField="0" baseItem="0"/>
  </dataFields>
  <formats count="39">
    <format dxfId="1580">
      <pivotArea type="all" dataOnly="0" outline="0" fieldPosition="0"/>
    </format>
    <format dxfId="1579">
      <pivotArea grandRow="1" outline="0" collapsedLevelsAreSubtotals="1" fieldPosition="0"/>
    </format>
    <format dxfId="1578">
      <pivotArea dataOnly="0" labelOnly="1" grandRow="1" outline="0" fieldPosition="0"/>
    </format>
    <format dxfId="1577">
      <pivotArea grandRow="1" outline="0" collapsedLevelsAreSubtotals="1" fieldPosition="0"/>
    </format>
    <format dxfId="1576">
      <pivotArea dataOnly="0" labelOnly="1" grandRow="1" outline="0" fieldPosition="0"/>
    </format>
    <format dxfId="1575">
      <pivotArea grandRow="1" outline="0" collapsedLevelsAreSubtotals="1" fieldPosition="0"/>
    </format>
    <format dxfId="1574">
      <pivotArea dataOnly="0" labelOnly="1" grandRow="1" outline="0" fieldPosition="0"/>
    </format>
    <format dxfId="1573">
      <pivotArea dataOnly="0" grandRow="1" axis="axisRow" fieldPosition="0"/>
    </format>
    <format dxfId="1572">
      <pivotArea outline="0" fieldPosition="0">
        <references count="1">
          <reference field="4294967294" count="1">
            <x v="0"/>
          </reference>
        </references>
      </pivotArea>
    </format>
    <format dxfId="1571">
      <pivotArea outline="0" fieldPosition="0">
        <references count="1">
          <reference field="4294967294" count="1">
            <x v="1"/>
          </reference>
        </references>
      </pivotArea>
    </format>
    <format dxfId="1570">
      <pivotArea outline="0" fieldPosition="0">
        <references count="1">
          <reference field="4294967294" count="1">
            <x v="2"/>
          </reference>
        </references>
      </pivotArea>
    </format>
    <format dxfId="1569">
      <pivotArea dataOnly="0" labelOnly="1" fieldPosition="0">
        <references count="1">
          <reference field="4" count="0"/>
        </references>
      </pivotArea>
    </format>
    <format dxfId="1568">
      <pivotArea dataOnly="0" labelOnly="1" fieldPosition="0">
        <references count="1">
          <reference field="4294967294" count="0"/>
        </references>
      </pivotArea>
    </format>
    <format dxfId="1567">
      <pivotArea field="-2" type="button" dataOnly="0" labelOnly="1" outline="0" axis="axisRow" fieldPosition="0"/>
    </format>
    <format dxfId="1566">
      <pivotArea dataOnly="0" labelOnly="1" fieldPosition="0">
        <references count="1">
          <reference field="4" count="0"/>
        </references>
      </pivotArea>
    </format>
    <format dxfId="1565">
      <pivotArea outline="0" collapsedLevelsAreSubtotals="1" fieldPosition="0"/>
    </format>
    <format dxfId="1564">
      <pivotArea type="origin" dataOnly="0" labelOnly="1" outline="0" fieldPosition="0"/>
    </format>
    <format dxfId="1563">
      <pivotArea field="4" type="button" dataOnly="0" labelOnly="1" outline="0" axis="axisPage" fieldPosition="4"/>
    </format>
    <format dxfId="1562">
      <pivotArea type="topRight" dataOnly="0" labelOnly="1" outline="0" fieldPosition="0"/>
    </format>
    <format dxfId="1561">
      <pivotArea dataOnly="0" labelOnly="1" fieldPosition="0">
        <references count="1">
          <reference field="4" count="0"/>
        </references>
      </pivotArea>
    </format>
    <format dxfId="1560">
      <pivotArea type="topRight" dataOnly="0" labelOnly="1" outline="0" fieldPosition="0"/>
    </format>
    <format dxfId="15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57">
      <pivotArea dataOnly="0" outline="0" fieldPosition="0">
        <references count="1">
          <reference field="4294967294" count="1">
            <x v="3"/>
          </reference>
        </references>
      </pivotArea>
    </format>
    <format dxfId="1556">
      <pivotArea field="-2" type="button" dataOnly="0" labelOnly="1" outline="0" axis="axisRow" fieldPosition="0"/>
    </format>
    <format dxfId="1555">
      <pivotArea field="4" type="button" dataOnly="0" labelOnly="1" outline="0" axis="axisPage" fieldPosition="4"/>
    </format>
    <format dxfId="1554">
      <pivotArea dataOnly="0" labelOnly="1" outline="0" fieldPosition="0">
        <references count="1">
          <reference field="4" count="0"/>
        </references>
      </pivotArea>
    </format>
    <format dxfId="1553">
      <pivotArea dataOnly="0" labelOnly="1" outline="0" fieldPosition="0">
        <references count="1">
          <reference field="4" count="0"/>
        </references>
      </pivotArea>
    </format>
    <format dxfId="1552">
      <pivotArea dataOnly="0" labelOnly="1" fieldPosition="0">
        <references count="1">
          <reference field="9" count="0"/>
        </references>
      </pivotArea>
    </format>
    <format dxfId="1551">
      <pivotArea type="all" dataOnly="0" outline="0" fieldPosition="0"/>
    </format>
    <format dxfId="1550">
      <pivotArea outline="0" collapsedLevelsAreSubtotals="1" fieldPosition="0"/>
    </format>
    <format dxfId="1549">
      <pivotArea type="origin" dataOnly="0" labelOnly="1" outline="0" fieldPosition="0"/>
    </format>
    <format dxfId="1548">
      <pivotArea field="9" type="button" dataOnly="0" labelOnly="1" outline="0" axis="axisCol" fieldPosition="1"/>
    </format>
    <format dxfId="1547">
      <pivotArea type="topRight" dataOnly="0" labelOnly="1" outline="0" fieldPosition="0"/>
    </format>
    <format dxfId="1546">
      <pivotArea field="-2" type="button" dataOnly="0" labelOnly="1" outline="0" axis="axisRow" fieldPosition="0"/>
    </format>
    <format dxfId="15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44">
      <pivotArea dataOnly="0" labelOnly="1" fieldPosition="0">
        <references count="1">
          <reference field="9" count="0"/>
        </references>
      </pivotArea>
    </format>
    <format dxfId="1543">
      <pivotArea field="-2" type="button" dataOnly="0" labelOnly="1" outline="0" axis="axisRow" fieldPosition="0"/>
    </format>
    <format dxfId="1542">
      <pivotArea field="4" type="button" dataOnly="0" labelOnly="1" outline="0" axis="axisPage" fieldPosition="4"/>
    </format>
  </formats>
  <conditionalFormats count="8"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21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2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scope="field" priority="23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2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4" count="0" selected="0"/>
          </references>
        </pivotArea>
      </pivotAreas>
    </conditionalFormat>
    <conditionalFormat scope="field" priority="26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4" count="0" selected="0"/>
          </references>
        </pivotArea>
      </pivotAreas>
    </conditionalFormat>
    <conditionalFormat scope="field" priority="2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4" count="0" selected="0"/>
          </references>
        </pivotArea>
      </pivotAreas>
    </conditionalFormat>
    <conditionalFormat scope="field" priority="28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4" count="0" selected="0"/>
          </references>
        </pivotArea>
      </pivotAreas>
    </conditionalFormat>
  </conditional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964DCD-F452-48FF-B1E9-8D284FB342F4}" name="PivotTable1" cacheId="42" applyNumberFormats="0" applyBorderFormats="0" applyFontFormats="0" applyPatternFormats="0" applyAlignmentFormats="0" applyWidthHeightFormats="1" dataCaption="Metrics" tag="9b9efafc-3892-4414-bc68-5189a3589a7b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6" name="[dim_market].[region].[All]" cap="All"/>
    <pageField fld="6" hier="15" name="[dim_market].[sub_zone].[All]" cap="All"/>
    <pageField fld="2" hier="7" name="[dim_date].[FY].&amp;[2021]" cap="2021"/>
  </pageFields>
  <dataFields count="4">
    <dataField fld="1" subtotal="count" baseField="2" baseItem="0" numFmtId="165"/>
    <dataField fld="3" subtotal="count" baseField="2" baseItem="0" numFmtId="165"/>
    <dataField fld="4" subtotal="count" baseField="2" baseItem="0" numFmtId="165"/>
    <dataField fld="5" subtotal="count" baseField="0" baseItem="0"/>
  </dataFields>
  <formats count="35">
    <format dxfId="1434">
      <pivotArea type="all" dataOnly="0" outline="0" fieldPosition="0"/>
    </format>
    <format dxfId="1435">
      <pivotArea grandRow="1" outline="0" collapsedLevelsAreSubtotals="1" fieldPosition="0"/>
    </format>
    <format dxfId="1436">
      <pivotArea dataOnly="0" labelOnly="1" grandRow="1" outline="0" fieldPosition="0"/>
    </format>
    <format dxfId="1437">
      <pivotArea grandRow="1" outline="0" collapsedLevelsAreSubtotals="1" fieldPosition="0"/>
    </format>
    <format dxfId="1438">
      <pivotArea dataOnly="0" labelOnly="1" grandRow="1" outline="0" fieldPosition="0"/>
    </format>
    <format dxfId="1439">
      <pivotArea grandRow="1" outline="0" collapsedLevelsAreSubtotals="1" fieldPosition="0"/>
    </format>
    <format dxfId="1440">
      <pivotArea dataOnly="0" labelOnly="1" grandRow="1" outline="0" fieldPosition="0"/>
    </format>
    <format dxfId="1441">
      <pivotArea dataOnly="0" grandRow="1" axis="axisRow" fieldPosition="0"/>
    </format>
    <format dxfId="1442">
      <pivotArea outline="0" fieldPosition="0">
        <references count="1">
          <reference field="4294967294" count="1">
            <x v="0"/>
          </reference>
        </references>
      </pivotArea>
    </format>
    <format dxfId="1443">
      <pivotArea outline="0" fieldPosition="0">
        <references count="1">
          <reference field="4294967294" count="1">
            <x v="1"/>
          </reference>
        </references>
      </pivotArea>
    </format>
    <format dxfId="1444">
      <pivotArea outline="0" fieldPosition="0">
        <references count="1">
          <reference field="4294967294" count="1">
            <x v="2"/>
          </reference>
        </references>
      </pivotArea>
    </format>
    <format dxfId="1445">
      <pivotArea dataOnly="0" labelOnly="1" fieldPosition="0">
        <references count="1">
          <reference field="2" count="0"/>
        </references>
      </pivotArea>
    </format>
    <format dxfId="1446">
      <pivotArea dataOnly="0" labelOnly="1" fieldPosition="0">
        <references count="1">
          <reference field="4294967294" count="0"/>
        </references>
      </pivotArea>
    </format>
    <format dxfId="1447">
      <pivotArea field="-2" type="button" dataOnly="0" labelOnly="1" outline="0" axis="axisCol" fieldPosition="0"/>
    </format>
    <format dxfId="1448">
      <pivotArea dataOnly="0" labelOnly="1" fieldPosition="0">
        <references count="1">
          <reference field="2" count="0"/>
        </references>
      </pivotArea>
    </format>
    <format dxfId="1449">
      <pivotArea outline="0" collapsedLevelsAreSubtotals="1" fieldPosition="0"/>
    </format>
    <format dxfId="1450">
      <pivotArea type="origin" dataOnly="0" labelOnly="1" outline="0" fieldPosition="0"/>
    </format>
    <format dxfId="1451">
      <pivotArea field="2" type="button" dataOnly="0" labelOnly="1" outline="0" axis="axisPage" fieldPosition="2"/>
    </format>
    <format dxfId="1452">
      <pivotArea type="topRight" dataOnly="0" labelOnly="1" outline="0" fieldPosition="0"/>
    </format>
    <format dxfId="1453">
      <pivotArea dataOnly="0" labelOnly="1" fieldPosition="0">
        <references count="1">
          <reference field="2" count="0"/>
        </references>
      </pivotArea>
    </format>
    <format dxfId="1454">
      <pivotArea type="topRight" dataOnly="0" labelOnly="1" outline="0" fieldPosition="0"/>
    </format>
    <format dxfId="14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57">
      <pivotArea dataOnly="0" outline="0" fieldPosition="0">
        <references count="1">
          <reference field="4294967294" count="1">
            <x v="3"/>
          </reference>
        </references>
      </pivotArea>
    </format>
    <format dxfId="1458">
      <pivotArea field="-2" type="button" dataOnly="0" labelOnly="1" outline="0" axis="axisCol" fieldPosition="0"/>
    </format>
    <format dxfId="1459">
      <pivotArea field="-2" type="button" dataOnly="0" labelOnly="1" outline="0" axis="axisCol" fieldPosition="0"/>
    </format>
    <format dxfId="1460">
      <pivotArea field="-2" type="button" dataOnly="0" labelOnly="1" outline="0" axis="axisCol" fieldPosition="0"/>
    </format>
    <format dxfId="1461">
      <pivotArea type="topRight" dataOnly="0" labelOnly="1" outline="0" fieldPosition="0"/>
    </format>
    <format dxfId="1462">
      <pivotArea type="origin" dataOnly="0" labelOnly="1" outline="0" fieldPosition="0"/>
    </format>
    <format dxfId="1463">
      <pivotArea field="2" type="button" dataOnly="0" labelOnly="1" outline="0" axis="axisPage" fieldPosition="2"/>
    </format>
    <format dxfId="11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32">
      <pivotArea collapsedLevelsAreSubtotals="1" fieldPosition="0">
        <references count="1">
          <reference field="7" count="1">
            <x v="22"/>
          </reference>
        </references>
      </pivotArea>
    </format>
    <format dxfId="1130">
      <pivotArea dataOnly="0" labelOnly="1" fieldPosition="0">
        <references count="1">
          <reference field="7" count="1">
            <x v="22"/>
          </reference>
        </references>
      </pivotArea>
    </format>
    <format dxfId="1128">
      <pivotArea field="7" type="button" dataOnly="0" labelOnly="1" outline="0" axis="axisRow" fieldPosition="0"/>
    </format>
    <format dxfId="11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2" count="0" selected="0"/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2" count="0" selected="0"/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2" count="0" selected="0"/>
          </references>
        </pivotArea>
      </pivotAreas>
    </conditionalFormat>
  </conditional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526438-935A-4E6E-91F6-38AD6233B13B}" name="PivotTable1" cacheId="105" dataOnRows="1" applyNumberFormats="0" applyBorderFormats="0" applyFontFormats="0" applyPatternFormats="0" applyAlignmentFormats="0" applyWidthHeightFormats="1" dataCaption="Metrics" tag="5663c88a-a3f9-4bfa-ac06-da5006d39585" updatedVersion="8" minRefreshableVersion="3" subtotalHiddenItems="1" rowGrandTotals="0" itemPrintTitles="1" createdVersion="8" indent="0" outline="1" outlineData="1" multipleFieldFilters="0" rowHeaderCaption="Customer" colHeaderCaption="Fiscal Years">
  <location ref="B9:G16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0"/>
  </dataFields>
  <formats count="33">
    <format dxfId="560">
      <pivotArea type="all" dataOnly="0" outline="0" fieldPosition="0"/>
    </format>
    <format dxfId="561">
      <pivotArea grandRow="1" outline="0" collapsedLevelsAreSubtotals="1" fieldPosition="0"/>
    </format>
    <format dxfId="562">
      <pivotArea dataOnly="0" labelOnly="1" grandRow="1" outline="0" fieldPosition="0"/>
    </format>
    <format dxfId="563">
      <pivotArea grandRow="1" outline="0" collapsedLevelsAreSubtotals="1" fieldPosition="0"/>
    </format>
    <format dxfId="564">
      <pivotArea dataOnly="0" labelOnly="1" grandRow="1" outline="0" fieldPosition="0"/>
    </format>
    <format dxfId="565">
      <pivotArea grandRow="1" outline="0" collapsedLevelsAreSubtotals="1" fieldPosition="0"/>
    </format>
    <format dxfId="566">
      <pivotArea dataOnly="0" labelOnly="1" grandRow="1" outline="0" fieldPosition="0"/>
    </format>
    <format dxfId="567">
      <pivotArea dataOnly="0" grandRow="1" axis="axisRow" fieldPosition="0"/>
    </format>
    <format dxfId="568">
      <pivotArea dataOnly="0" labelOnly="1" fieldPosition="0">
        <references count="1">
          <reference field="0" count="0"/>
        </references>
      </pivotArea>
    </format>
    <format dxfId="569">
      <pivotArea dataOnly="0" labelOnly="1" fieldPosition="0">
        <references count="1">
          <reference field="4294967294" count="0"/>
        </references>
      </pivotArea>
    </format>
    <format dxfId="570">
      <pivotArea field="-2" type="button" dataOnly="0" labelOnly="1" outline="0" axis="axisValues" fieldPosition="0"/>
    </format>
    <format dxfId="571">
      <pivotArea dataOnly="0" labelOnly="1" fieldPosition="0">
        <references count="1">
          <reference field="0" count="0"/>
        </references>
      </pivotArea>
    </format>
    <format dxfId="572">
      <pivotArea outline="0" collapsedLevelsAreSubtotals="1" fieldPosition="0"/>
    </format>
    <format dxfId="573">
      <pivotArea type="origin" dataOnly="0" labelOnly="1" outline="0" fieldPosition="0"/>
    </format>
    <format dxfId="574">
      <pivotArea field="0" type="button" dataOnly="0" labelOnly="1" outline="0" axis="axisPage" fieldPosition="0"/>
    </format>
    <format dxfId="575">
      <pivotArea type="topRight" dataOnly="0" labelOnly="1" outline="0" fieldPosition="0"/>
    </format>
    <format dxfId="576">
      <pivotArea dataOnly="0" labelOnly="1" fieldPosition="0">
        <references count="1">
          <reference field="0" count="0"/>
        </references>
      </pivotArea>
    </format>
    <format dxfId="577">
      <pivotArea type="topRight" dataOnly="0" labelOnly="1" outline="0" fieldPosition="0"/>
    </format>
    <format dxfId="5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7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80">
      <pivotArea dataOnly="0" outline="0" fieldPosition="0">
        <references count="1">
          <reference field="4294967294" count="1">
            <x v="0"/>
          </reference>
        </references>
      </pivotArea>
    </format>
    <format dxfId="581">
      <pivotArea field="-2" type="button" dataOnly="0" labelOnly="1" outline="0" axis="axisValues" fieldPosition="0"/>
    </format>
    <format dxfId="582">
      <pivotArea field="0" type="button" dataOnly="0" labelOnly="1" outline="0" axis="axisPage" fieldPosition="0"/>
    </format>
    <format dxfId="583">
      <pivotArea dataOnly="0" labelOnly="1" outline="0" fieldPosition="0">
        <references count="1">
          <reference field="0" count="0"/>
        </references>
      </pivotArea>
    </format>
    <format dxfId="584">
      <pivotArea dataOnly="0" labelOnly="1" outline="0" fieldPosition="0">
        <references count="1">
          <reference field="0" count="0"/>
        </references>
      </pivotArea>
    </format>
    <format dxfId="585">
      <pivotArea type="all" dataOnly="0" outline="0" fieldPosition="0"/>
    </format>
    <format dxfId="586">
      <pivotArea outline="0" collapsedLevelsAreSubtotals="1" fieldPosition="0"/>
    </format>
    <format dxfId="587">
      <pivotArea type="origin" dataOnly="0" labelOnly="1" outline="0" fieldPosition="0"/>
    </format>
    <format dxfId="588">
      <pivotArea type="topRight" dataOnly="0" labelOnly="1" outline="0" fieldPosition="0"/>
    </format>
    <format dxfId="589">
      <pivotArea field="-2" type="button" dataOnly="0" labelOnly="1" outline="0" axis="axisValues" fieldPosition="0"/>
    </format>
    <format dxfId="59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1">
      <pivotArea field="-2" type="button" dataOnly="0" labelOnly="1" outline="0" axis="axisValues" fieldPosition="0"/>
    </format>
    <format dxfId="592">
      <pivotArea field="0" type="button" dataOnly="0" labelOnly="1" outline="0" axis="axisPage" fieldPosition="0"/>
    </format>
  </formats>
  <conditionalFormats count="2">
    <conditionalFormat scope="field" priority="2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71EE27-D10B-43E2-9CA4-2ABA28835267}" name="PivotTable2" cacheId="120" dataOnRows="1" applyNumberFormats="0" applyBorderFormats="0" applyFontFormats="0" applyPatternFormats="0" applyAlignmentFormats="0" applyWidthHeightFormats="1" dataCaption="Metrics" tag="504e94dc-e5a8-45fb-98e2-70393d804f77" updatedVersion="8" minRefreshableVersion="3" subtotalHiddenItems="1" rowGrandTotals="0" itemPrintTitles="1" createdVersion="8" indent="0" outline="1" outlineData="1" multipleFieldFilters="0" rowHeaderCaption="Customer" colHeaderCaption="Fiscal Years">
  <location ref="B21:G28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0"/>
  </dataFields>
  <formats count="33">
    <format dxfId="1063">
      <pivotArea type="all" dataOnly="0" outline="0" fieldPosition="0"/>
    </format>
    <format dxfId="1064">
      <pivotArea grandRow="1" outline="0" collapsedLevelsAreSubtotals="1" fieldPosition="0"/>
    </format>
    <format dxfId="1065">
      <pivotArea dataOnly="0" labelOnly="1" grandRow="1" outline="0" fieldPosition="0"/>
    </format>
    <format dxfId="1066">
      <pivotArea grandRow="1" outline="0" collapsedLevelsAreSubtotals="1" fieldPosition="0"/>
    </format>
    <format dxfId="1067">
      <pivotArea dataOnly="0" labelOnly="1" grandRow="1" outline="0" fieldPosition="0"/>
    </format>
    <format dxfId="1068">
      <pivotArea grandRow="1" outline="0" collapsedLevelsAreSubtotals="1" fieldPosition="0"/>
    </format>
    <format dxfId="1069">
      <pivotArea dataOnly="0" labelOnly="1" grandRow="1" outline="0" fieldPosition="0"/>
    </format>
    <format dxfId="1070">
      <pivotArea dataOnly="0" grandRow="1" axis="axisRow" fieldPosition="0"/>
    </format>
    <format dxfId="1071">
      <pivotArea dataOnly="0" labelOnly="1" fieldPosition="0">
        <references count="1">
          <reference field="0" count="0"/>
        </references>
      </pivotArea>
    </format>
    <format dxfId="1072">
      <pivotArea dataOnly="0" labelOnly="1" fieldPosition="0">
        <references count="1">
          <reference field="4294967294" count="0"/>
        </references>
      </pivotArea>
    </format>
    <format dxfId="1073">
      <pivotArea field="-2" type="button" dataOnly="0" labelOnly="1" outline="0" axis="axisValues" fieldPosition="0"/>
    </format>
    <format dxfId="1074">
      <pivotArea dataOnly="0" labelOnly="1" fieldPosition="0">
        <references count="1">
          <reference field="0" count="0"/>
        </references>
      </pivotArea>
    </format>
    <format dxfId="1075">
      <pivotArea outline="0" collapsedLevelsAreSubtotals="1" fieldPosition="0"/>
    </format>
    <format dxfId="1076">
      <pivotArea type="origin" dataOnly="0" labelOnly="1" outline="0" fieldPosition="0"/>
    </format>
    <format dxfId="1077">
      <pivotArea field="0" type="button" dataOnly="0" labelOnly="1" outline="0" axis="axisPage" fieldPosition="0"/>
    </format>
    <format dxfId="1078">
      <pivotArea type="topRight" dataOnly="0" labelOnly="1" outline="0" fieldPosition="0"/>
    </format>
    <format dxfId="1079">
      <pivotArea dataOnly="0" labelOnly="1" fieldPosition="0">
        <references count="1">
          <reference field="0" count="0"/>
        </references>
      </pivotArea>
    </format>
    <format dxfId="1080">
      <pivotArea type="topRight" dataOnly="0" labelOnly="1" outline="0" fieldPosition="0"/>
    </format>
    <format dxfId="108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83">
      <pivotArea dataOnly="0" outline="0" fieldPosition="0">
        <references count="1">
          <reference field="4294967294" count="1">
            <x v="0"/>
          </reference>
        </references>
      </pivotArea>
    </format>
    <format dxfId="1084">
      <pivotArea field="-2" type="button" dataOnly="0" labelOnly="1" outline="0" axis="axisValues" fieldPosition="0"/>
    </format>
    <format dxfId="1085">
      <pivotArea field="0" type="button" dataOnly="0" labelOnly="1" outline="0" axis="axisPage" fieldPosition="0"/>
    </format>
    <format dxfId="1086">
      <pivotArea dataOnly="0" labelOnly="1" outline="0" fieldPosition="0">
        <references count="1">
          <reference field="0" count="0"/>
        </references>
      </pivotArea>
    </format>
    <format dxfId="1087">
      <pivotArea dataOnly="0" labelOnly="1" outline="0" fieldPosition="0">
        <references count="1">
          <reference field="0" count="0"/>
        </references>
      </pivotArea>
    </format>
    <format dxfId="1088">
      <pivotArea type="all" dataOnly="0" outline="0" fieldPosition="0"/>
    </format>
    <format dxfId="1089">
      <pivotArea outline="0" collapsedLevelsAreSubtotals="1" fieldPosition="0"/>
    </format>
    <format dxfId="1090">
      <pivotArea type="origin" dataOnly="0" labelOnly="1" outline="0" fieldPosition="0"/>
    </format>
    <format dxfId="1091">
      <pivotArea type="topRight" dataOnly="0" labelOnly="1" outline="0" fieldPosition="0"/>
    </format>
    <format dxfId="1092">
      <pivotArea field="-2" type="button" dataOnly="0" labelOnly="1" outline="0" axis="axisValues" fieldPosition="0"/>
    </format>
    <format dxfId="10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94">
      <pivotArea field="-2" type="button" dataOnly="0" labelOnly="1" outline="0" axis="axisValues" fieldPosition="0"/>
    </format>
    <format dxfId="1">
      <pivotArea field="0" type="button" dataOnly="0" labelOnly="1" outline="0" axis="axisPage" fieldPosition="0"/>
    </format>
  </formats>
  <conditionalFormats count="2">
    <conditionalFormat scope="field" priority="2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6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7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0.xml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5" Type="http://schemas.openxmlformats.org/officeDocument/2006/relationships/vmlDrawing" Target="../drawings/vmlDrawing6.vml"/><Relationship Id="rId4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5"/>
  <sheetViews>
    <sheetView showGridLines="0" zoomScale="85" zoomScaleNormal="85" zoomScalePageLayoutView="130" workbookViewId="0">
      <selection activeCell="B13" sqref="B13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4" width="8.6328125" bestFit="1" customWidth="1"/>
    <col min="5" max="5" width="23.81640625" bestFit="1" customWidth="1"/>
    <col min="6" max="6" width="9.26953125" bestFit="1" customWidth="1"/>
  </cols>
  <sheetData>
    <row r="1" spans="2:6" x14ac:dyDescent="0.35">
      <c r="B1" s="1" t="s">
        <v>77</v>
      </c>
    </row>
    <row r="2" spans="2:6" x14ac:dyDescent="0.35">
      <c r="B2" s="10" t="s">
        <v>68</v>
      </c>
      <c r="C2" s="11" t="s" vm="1">
        <v>69</v>
      </c>
      <c r="E2" s="4" t="s">
        <v>76</v>
      </c>
      <c r="F2" s="4"/>
    </row>
    <row r="3" spans="2:6" x14ac:dyDescent="0.35">
      <c r="B3" s="10" t="s">
        <v>70</v>
      </c>
      <c r="C3" s="11" t="s" vm="2">
        <v>69</v>
      </c>
      <c r="E3" s="4" t="s">
        <v>78</v>
      </c>
      <c r="F3" s="4"/>
    </row>
    <row r="4" spans="2:6" x14ac:dyDescent="0.35">
      <c r="B4" s="10" t="s">
        <v>71</v>
      </c>
      <c r="C4" s="11" t="s" vm="3">
        <v>69</v>
      </c>
      <c r="E4" t="s">
        <v>108</v>
      </c>
    </row>
    <row r="6" spans="2:6" x14ac:dyDescent="0.35">
      <c r="B6" s="51" t="s">
        <v>76</v>
      </c>
      <c r="C6" s="38" t="s">
        <v>72</v>
      </c>
      <c r="D6" s="38" t="s">
        <v>73</v>
      </c>
      <c r="E6" s="38" t="s">
        <v>74</v>
      </c>
      <c r="F6" s="29" t="s">
        <v>75</v>
      </c>
    </row>
    <row r="7" spans="2:6" x14ac:dyDescent="0.35">
      <c r="B7" s="15" t="s">
        <v>0</v>
      </c>
      <c r="C7" s="16">
        <v>1421158.96</v>
      </c>
      <c r="D7" s="17">
        <v>2889321.88</v>
      </c>
      <c r="E7" s="17">
        <v>10924012.960000001</v>
      </c>
      <c r="F7" s="18">
        <v>3.7808224260565946</v>
      </c>
    </row>
    <row r="8" spans="2:6" x14ac:dyDescent="0.35">
      <c r="B8" s="13" t="s">
        <v>1</v>
      </c>
      <c r="C8" s="19"/>
      <c r="D8" s="20">
        <v>162534.09</v>
      </c>
      <c r="E8" s="20">
        <v>805675.63</v>
      </c>
      <c r="F8" s="21">
        <v>4.956963982140608</v>
      </c>
    </row>
    <row r="9" spans="2:6" x14ac:dyDescent="0.35">
      <c r="B9" s="13" t="s">
        <v>109</v>
      </c>
      <c r="C9" s="19">
        <v>1479143.91</v>
      </c>
      <c r="D9" s="20">
        <v>2076745.18</v>
      </c>
      <c r="E9" s="20">
        <v>8297551.21</v>
      </c>
      <c r="F9" s="21">
        <v>3.9954594766412317</v>
      </c>
    </row>
    <row r="10" spans="2:6" x14ac:dyDescent="0.35">
      <c r="B10" s="13" t="s">
        <v>2</v>
      </c>
      <c r="C10" s="19">
        <v>12169170.460000001</v>
      </c>
      <c r="D10" s="20">
        <v>37506624.100000001</v>
      </c>
      <c r="E10" s="20">
        <v>82089923.829999998</v>
      </c>
      <c r="F10" s="21">
        <v>2.1886780215444661</v>
      </c>
    </row>
    <row r="11" spans="2:6" x14ac:dyDescent="0.35">
      <c r="B11" s="13" t="s">
        <v>3</v>
      </c>
      <c r="C11" s="19">
        <v>351590.32</v>
      </c>
      <c r="D11" s="20">
        <v>740367.8</v>
      </c>
      <c r="E11" s="20">
        <v>2265407.25</v>
      </c>
      <c r="F11" s="21">
        <v>3.0598403253085831</v>
      </c>
    </row>
    <row r="12" spans="2:6" x14ac:dyDescent="0.35">
      <c r="B12" s="13" t="s">
        <v>4</v>
      </c>
      <c r="C12" s="19">
        <v>181917.29</v>
      </c>
      <c r="D12" s="20">
        <v>674348.67</v>
      </c>
      <c r="E12" s="20">
        <v>3171742.1</v>
      </c>
      <c r="F12" s="21">
        <v>4.7034156677435126</v>
      </c>
    </row>
    <row r="13" spans="2:6" x14ac:dyDescent="0.35">
      <c r="B13" s="13" t="s">
        <v>5</v>
      </c>
      <c r="C13" s="19">
        <v>7176248.0199999996</v>
      </c>
      <c r="D13" s="20">
        <v>23669537.93</v>
      </c>
      <c r="E13" s="20">
        <v>52979606.530000001</v>
      </c>
      <c r="F13" s="21">
        <v>2.238303370631114</v>
      </c>
    </row>
    <row r="14" spans="2:6" x14ac:dyDescent="0.35">
      <c r="B14" s="13" t="s">
        <v>6</v>
      </c>
      <c r="C14" s="19">
        <v>8103749.8300000001</v>
      </c>
      <c r="D14" s="20">
        <v>15598575.640000001</v>
      </c>
      <c r="E14" s="20">
        <v>52819015.920000002</v>
      </c>
      <c r="F14" s="21">
        <v>3.3861435261149269</v>
      </c>
    </row>
    <row r="15" spans="2:6" x14ac:dyDescent="0.35">
      <c r="B15" s="13" t="s">
        <v>7</v>
      </c>
      <c r="C15" s="19">
        <v>852541.07</v>
      </c>
      <c r="D15" s="20">
        <v>1772715.57</v>
      </c>
      <c r="E15" s="20">
        <v>6312296.3700000001</v>
      </c>
      <c r="F15" s="21">
        <v>3.5608060744905625</v>
      </c>
    </row>
    <row r="16" spans="2:6" x14ac:dyDescent="0.35">
      <c r="B16" s="13" t="s">
        <v>8</v>
      </c>
      <c r="C16" s="19">
        <v>241323.21</v>
      </c>
      <c r="D16" s="20">
        <v>826086.99</v>
      </c>
      <c r="E16" s="20">
        <v>4072008.35</v>
      </c>
      <c r="F16" s="21">
        <v>4.929273066024197</v>
      </c>
    </row>
    <row r="17" spans="2:6" x14ac:dyDescent="0.35">
      <c r="B17" s="13" t="s">
        <v>9</v>
      </c>
      <c r="C17" s="19">
        <v>597546.22</v>
      </c>
      <c r="D17" s="20">
        <v>1323922.69</v>
      </c>
      <c r="E17" s="20">
        <v>5508504.8600000003</v>
      </c>
      <c r="F17" s="21">
        <v>4.1607451111816811</v>
      </c>
    </row>
    <row r="18" spans="2:6" x14ac:dyDescent="0.35">
      <c r="B18" s="13" t="s">
        <v>10</v>
      </c>
      <c r="C18" s="19"/>
      <c r="D18" s="20">
        <v>417961.2</v>
      </c>
      <c r="E18" s="20">
        <v>3017815.13</v>
      </c>
      <c r="F18" s="21">
        <v>7.2203236329113798</v>
      </c>
    </row>
    <row r="19" spans="2:6" x14ac:dyDescent="0.35">
      <c r="B19" s="13" t="s">
        <v>11</v>
      </c>
      <c r="C19" s="19">
        <v>905096.71</v>
      </c>
      <c r="D19" s="20">
        <v>2196627.85</v>
      </c>
      <c r="E19" s="20">
        <v>7671381.2999999998</v>
      </c>
      <c r="F19" s="21">
        <v>3.4923445498517189</v>
      </c>
    </row>
    <row r="20" spans="2:6" x14ac:dyDescent="0.35">
      <c r="B20" s="13" t="s">
        <v>12</v>
      </c>
      <c r="C20" s="19">
        <v>462637.92</v>
      </c>
      <c r="D20" s="20">
        <v>1179768.76</v>
      </c>
      <c r="E20" s="20">
        <v>4247167.71</v>
      </c>
      <c r="F20" s="21">
        <v>3.6000001474865293</v>
      </c>
    </row>
    <row r="21" spans="2:6" x14ac:dyDescent="0.35">
      <c r="B21" s="13" t="s">
        <v>13</v>
      </c>
      <c r="C21" s="19">
        <v>1143407.8500000001</v>
      </c>
      <c r="D21" s="20">
        <v>2752286.63</v>
      </c>
      <c r="E21" s="20">
        <v>9285416.5999999996</v>
      </c>
      <c r="F21" s="21">
        <v>3.3737098813723483</v>
      </c>
    </row>
    <row r="22" spans="2:6" x14ac:dyDescent="0.35">
      <c r="B22" s="13" t="s">
        <v>14</v>
      </c>
      <c r="C22" s="19">
        <v>1669064.37</v>
      </c>
      <c r="D22" s="20">
        <v>2473054.08</v>
      </c>
      <c r="E22" s="20">
        <v>7545512.4199999999</v>
      </c>
      <c r="F22" s="21">
        <v>3.0510907468711723</v>
      </c>
    </row>
    <row r="23" spans="2:6" x14ac:dyDescent="0.35">
      <c r="B23" s="13" t="s">
        <v>15</v>
      </c>
      <c r="C23" s="19">
        <v>287996.74</v>
      </c>
      <c r="D23" s="20">
        <v>756818.22</v>
      </c>
      <c r="E23" s="20">
        <v>1868914.36</v>
      </c>
      <c r="F23" s="21">
        <v>2.4694362670074197</v>
      </c>
    </row>
    <row r="24" spans="2:6" x14ac:dyDescent="0.35">
      <c r="B24" s="13" t="s">
        <v>16</v>
      </c>
      <c r="C24" s="19">
        <v>802783.11</v>
      </c>
      <c r="D24" s="20">
        <v>1717525.22</v>
      </c>
      <c r="E24" s="20">
        <v>4140120.59</v>
      </c>
      <c r="F24" s="21">
        <v>2.4105151655356769</v>
      </c>
    </row>
    <row r="25" spans="2:6" x14ac:dyDescent="0.35">
      <c r="B25" s="13" t="s">
        <v>17</v>
      </c>
      <c r="C25" s="19">
        <v>2609242.38</v>
      </c>
      <c r="D25" s="20">
        <v>6265231.9800000004</v>
      </c>
      <c r="E25" s="20">
        <v>15171675.699999999</v>
      </c>
      <c r="F25" s="21">
        <v>2.4215664716695771</v>
      </c>
    </row>
    <row r="26" spans="2:6" x14ac:dyDescent="0.35">
      <c r="B26" s="13" t="s">
        <v>18</v>
      </c>
      <c r="C26" s="19">
        <v>118429.03</v>
      </c>
      <c r="D26" s="20">
        <v>648682.66</v>
      </c>
      <c r="E26" s="20">
        <v>1854965.87</v>
      </c>
      <c r="F26" s="21">
        <v>2.8595891094113721</v>
      </c>
    </row>
    <row r="27" spans="2:6" x14ac:dyDescent="0.35">
      <c r="B27" s="13" t="s">
        <v>19</v>
      </c>
      <c r="C27" s="19"/>
      <c r="D27" s="20">
        <v>143154.04</v>
      </c>
      <c r="E27" s="20">
        <v>722409.08</v>
      </c>
      <c r="F27" s="21">
        <v>5.04637577814779</v>
      </c>
    </row>
    <row r="28" spans="2:6" x14ac:dyDescent="0.35">
      <c r="B28" s="13" t="s">
        <v>20</v>
      </c>
      <c r="C28" s="19">
        <v>104825.53</v>
      </c>
      <c r="D28" s="20">
        <v>748506.75</v>
      </c>
      <c r="E28" s="20">
        <v>2345406.36</v>
      </c>
      <c r="F28" s="21">
        <v>3.1334471733220841</v>
      </c>
    </row>
    <row r="29" spans="2:6" x14ac:dyDescent="0.35">
      <c r="B29" s="13" t="s">
        <v>21</v>
      </c>
      <c r="C29" s="19">
        <v>1804484.17</v>
      </c>
      <c r="D29" s="20">
        <v>2609448.62</v>
      </c>
      <c r="E29" s="20">
        <v>11938162.93</v>
      </c>
      <c r="F29" s="21">
        <v>4.5749752796435592</v>
      </c>
    </row>
    <row r="30" spans="2:6" x14ac:dyDescent="0.35">
      <c r="B30" s="13" t="s">
        <v>22</v>
      </c>
      <c r="C30" s="19">
        <v>2342107.9</v>
      </c>
      <c r="D30" s="20">
        <v>3462178.64</v>
      </c>
      <c r="E30" s="20">
        <v>12420697.800000001</v>
      </c>
      <c r="F30" s="21">
        <v>3.5875381057749234</v>
      </c>
    </row>
    <row r="31" spans="2:6" x14ac:dyDescent="0.35">
      <c r="B31" s="13" t="s">
        <v>23</v>
      </c>
      <c r="C31" s="19">
        <v>181128.45</v>
      </c>
      <c r="D31" s="20">
        <v>679745</v>
      </c>
      <c r="E31" s="20">
        <v>3638823.64</v>
      </c>
      <c r="F31" s="21">
        <v>5.3532186923037317</v>
      </c>
    </row>
    <row r="32" spans="2:6" x14ac:dyDescent="0.35">
      <c r="B32" s="13" t="s">
        <v>24</v>
      </c>
      <c r="C32" s="19">
        <v>416982.09</v>
      </c>
      <c r="D32" s="20">
        <v>833074.59</v>
      </c>
      <c r="E32" s="20">
        <v>4128023.44</v>
      </c>
      <c r="F32" s="21">
        <v>4.9551666676089594</v>
      </c>
    </row>
    <row r="33" spans="2:6" x14ac:dyDescent="0.35">
      <c r="B33" s="13" t="s">
        <v>25</v>
      </c>
      <c r="C33" s="19">
        <v>458809.95</v>
      </c>
      <c r="D33" s="20">
        <v>1317625.2</v>
      </c>
      <c r="E33" s="20">
        <v>5163762.3899999997</v>
      </c>
      <c r="F33" s="21">
        <v>3.9189918271144175</v>
      </c>
    </row>
    <row r="34" spans="2:6" x14ac:dyDescent="0.35">
      <c r="B34" s="13" t="s">
        <v>26</v>
      </c>
      <c r="C34" s="19">
        <v>410976.9</v>
      </c>
      <c r="D34" s="20">
        <v>938709.3</v>
      </c>
      <c r="E34" s="20">
        <v>4187228.54</v>
      </c>
      <c r="F34" s="21">
        <v>4.4606232621749884</v>
      </c>
    </row>
    <row r="35" spans="2:6" x14ac:dyDescent="0.35">
      <c r="B35" s="13" t="s">
        <v>27</v>
      </c>
      <c r="C35" s="19">
        <v>360647.76</v>
      </c>
      <c r="D35" s="20">
        <v>877937.94</v>
      </c>
      <c r="E35" s="20">
        <v>3903920.33</v>
      </c>
      <c r="F35" s="21">
        <v>4.4466928152119731</v>
      </c>
    </row>
    <row r="36" spans="2:6" x14ac:dyDescent="0.35">
      <c r="B36" s="13" t="s">
        <v>28</v>
      </c>
      <c r="C36" s="19">
        <v>786899.1</v>
      </c>
      <c r="D36" s="20">
        <v>1766211.09</v>
      </c>
      <c r="E36" s="20">
        <v>6428628.5999999996</v>
      </c>
      <c r="F36" s="21">
        <v>3.6397849817600223</v>
      </c>
    </row>
    <row r="37" spans="2:6" x14ac:dyDescent="0.35">
      <c r="B37" s="13" t="s">
        <v>29</v>
      </c>
      <c r="C37" s="19">
        <v>1651773.06</v>
      </c>
      <c r="D37" s="20">
        <v>2991636.73</v>
      </c>
      <c r="E37" s="20">
        <v>9819707.9900000002</v>
      </c>
      <c r="F37" s="21">
        <v>3.2823864914908971</v>
      </c>
    </row>
    <row r="38" spans="2:6" x14ac:dyDescent="0.35">
      <c r="B38" s="13" t="s">
        <v>30</v>
      </c>
      <c r="C38" s="19">
        <v>1527093.19</v>
      </c>
      <c r="D38" s="20">
        <v>2021307.6</v>
      </c>
      <c r="E38" s="20">
        <v>7915833.71</v>
      </c>
      <c r="F38" s="21">
        <v>3.9161945020144384</v>
      </c>
    </row>
    <row r="39" spans="2:6" x14ac:dyDescent="0.35">
      <c r="B39" s="13" t="s">
        <v>31</v>
      </c>
      <c r="C39" s="19">
        <v>73384.399999999994</v>
      </c>
      <c r="D39" s="20">
        <v>457524.18</v>
      </c>
      <c r="E39" s="20">
        <v>1813067.87</v>
      </c>
      <c r="F39" s="21">
        <v>3.9627804370907787</v>
      </c>
    </row>
    <row r="40" spans="2:6" x14ac:dyDescent="0.35">
      <c r="B40" s="13" t="s">
        <v>32</v>
      </c>
      <c r="C40" s="19">
        <v>2935579.42</v>
      </c>
      <c r="D40" s="20">
        <v>8347860.8200000003</v>
      </c>
      <c r="E40" s="20">
        <v>19285758.77</v>
      </c>
      <c r="F40" s="21">
        <v>2.3102635736085499</v>
      </c>
    </row>
    <row r="41" spans="2:6" x14ac:dyDescent="0.35">
      <c r="B41" s="13" t="s">
        <v>33</v>
      </c>
      <c r="C41" s="19">
        <v>540888.93999999994</v>
      </c>
      <c r="D41" s="20">
        <v>821784.57</v>
      </c>
      <c r="E41" s="20">
        <v>2874380.11</v>
      </c>
      <c r="F41" s="21">
        <v>3.4977294718492953</v>
      </c>
    </row>
    <row r="42" spans="2:6" x14ac:dyDescent="0.35">
      <c r="B42" s="13" t="s">
        <v>34</v>
      </c>
      <c r="C42" s="19">
        <v>561632.18999999994</v>
      </c>
      <c r="D42" s="20">
        <v>1497307.61</v>
      </c>
      <c r="E42" s="20">
        <v>4072202.84</v>
      </c>
      <c r="F42" s="21">
        <v>2.7196835258187191</v>
      </c>
    </row>
    <row r="43" spans="2:6" x14ac:dyDescent="0.35">
      <c r="B43" s="13" t="s">
        <v>35</v>
      </c>
      <c r="C43" s="19">
        <v>1545414.4</v>
      </c>
      <c r="D43" s="20">
        <v>2067836.93</v>
      </c>
      <c r="E43" s="20">
        <v>8670140.25</v>
      </c>
      <c r="F43" s="21">
        <v>4.1928549220755045</v>
      </c>
    </row>
    <row r="44" spans="2:6" x14ac:dyDescent="0.35">
      <c r="B44" s="13" t="s">
        <v>36</v>
      </c>
      <c r="C44" s="19">
        <v>69942.850000000006</v>
      </c>
      <c r="D44" s="20">
        <v>479888.18</v>
      </c>
      <c r="E44" s="20">
        <v>1843217.02</v>
      </c>
      <c r="F44" s="21">
        <v>3.8409302350393379</v>
      </c>
    </row>
    <row r="45" spans="2:6" x14ac:dyDescent="0.35">
      <c r="B45" s="13" t="s">
        <v>37</v>
      </c>
      <c r="C45" s="19">
        <v>416213.19</v>
      </c>
      <c r="D45" s="20">
        <v>1014663.12</v>
      </c>
      <c r="E45" s="20">
        <v>2758212.96</v>
      </c>
      <c r="F45" s="21">
        <v>2.7183534176348108</v>
      </c>
    </row>
    <row r="46" spans="2:6" x14ac:dyDescent="0.35">
      <c r="B46" s="13" t="s">
        <v>38</v>
      </c>
      <c r="C46" s="19"/>
      <c r="D46" s="20">
        <v>162753.95000000001</v>
      </c>
      <c r="E46" s="20">
        <v>1443942.15</v>
      </c>
      <c r="F46" s="21">
        <v>8.8719330621468782</v>
      </c>
    </row>
    <row r="47" spans="2:6" x14ac:dyDescent="0.35">
      <c r="B47" s="13" t="s">
        <v>39</v>
      </c>
      <c r="C47" s="19">
        <v>4682610.4800000004</v>
      </c>
      <c r="D47" s="20">
        <v>5972163.8600000003</v>
      </c>
      <c r="E47" s="20">
        <v>18801025.219999999</v>
      </c>
      <c r="F47" s="21">
        <v>3.1481094056920265</v>
      </c>
    </row>
    <row r="48" spans="2:6" x14ac:dyDescent="0.35">
      <c r="B48" s="13" t="s">
        <v>40</v>
      </c>
      <c r="C48" s="19">
        <v>173080.8</v>
      </c>
      <c r="D48" s="20">
        <v>933136.09</v>
      </c>
      <c r="E48" s="20">
        <v>4807280.34</v>
      </c>
      <c r="F48" s="21">
        <v>5.1517462367145184</v>
      </c>
    </row>
    <row r="49" spans="2:6" x14ac:dyDescent="0.35">
      <c r="B49" s="13" t="s">
        <v>41</v>
      </c>
      <c r="C49" s="19">
        <v>1482289.87</v>
      </c>
      <c r="D49" s="20">
        <v>2113442.65</v>
      </c>
      <c r="E49" s="20">
        <v>8086224.5099999998</v>
      </c>
      <c r="F49" s="21">
        <v>3.8260912875965669</v>
      </c>
    </row>
    <row r="50" spans="2:6" x14ac:dyDescent="0.35">
      <c r="B50" s="13" t="s">
        <v>42</v>
      </c>
      <c r="C50" s="19">
        <v>990022.26</v>
      </c>
      <c r="D50" s="20">
        <v>3417669.59</v>
      </c>
      <c r="E50" s="20">
        <v>16114191.41</v>
      </c>
      <c r="F50" s="21">
        <v>4.7149646815331847</v>
      </c>
    </row>
    <row r="51" spans="2:6" x14ac:dyDescent="0.35">
      <c r="B51" s="13" t="s">
        <v>43</v>
      </c>
      <c r="C51" s="19">
        <v>526231.55000000005</v>
      </c>
      <c r="D51" s="20">
        <v>1626281.17</v>
      </c>
      <c r="E51" s="20">
        <v>4015071.5</v>
      </c>
      <c r="F51" s="21">
        <v>2.4688667458407578</v>
      </c>
    </row>
    <row r="52" spans="2:6" x14ac:dyDescent="0.35">
      <c r="B52" s="13" t="s">
        <v>44</v>
      </c>
      <c r="C52" s="19">
        <v>247519.16</v>
      </c>
      <c r="D52" s="20">
        <v>389012.13</v>
      </c>
      <c r="E52" s="20">
        <v>1117963.1200000001</v>
      </c>
      <c r="F52" s="21">
        <v>2.8738515685873347</v>
      </c>
    </row>
    <row r="53" spans="2:6" x14ac:dyDescent="0.35">
      <c r="B53" s="13" t="s">
        <v>45</v>
      </c>
      <c r="C53" s="19"/>
      <c r="D53" s="20">
        <v>13179.02</v>
      </c>
      <c r="E53" s="20">
        <v>351210.13</v>
      </c>
      <c r="F53" s="21">
        <v>26.649184081972709</v>
      </c>
    </row>
    <row r="54" spans="2:6" x14ac:dyDescent="0.35">
      <c r="B54" s="13" t="s">
        <v>46</v>
      </c>
      <c r="C54" s="19">
        <v>1867175.07</v>
      </c>
      <c r="D54" s="20">
        <v>3728375.26</v>
      </c>
      <c r="E54" s="20">
        <v>9850394.5899999999</v>
      </c>
      <c r="F54" s="21">
        <v>2.6420072828184149</v>
      </c>
    </row>
    <row r="55" spans="2:6" x14ac:dyDescent="0.35">
      <c r="B55" s="13" t="s">
        <v>47</v>
      </c>
      <c r="C55" s="19">
        <v>259089.69</v>
      </c>
      <c r="D55" s="20">
        <v>401692.64</v>
      </c>
      <c r="E55" s="20">
        <v>1199362.8600000001</v>
      </c>
      <c r="F55" s="21">
        <v>2.9857725548568679</v>
      </c>
    </row>
    <row r="56" spans="2:6" x14ac:dyDescent="0.35">
      <c r="B56" s="13" t="s">
        <v>48</v>
      </c>
      <c r="C56" s="19">
        <v>458873.63</v>
      </c>
      <c r="D56" s="20">
        <v>1099603.57</v>
      </c>
      <c r="E56" s="20">
        <v>3882560.96</v>
      </c>
      <c r="F56" s="21">
        <v>3.530873367390031</v>
      </c>
    </row>
    <row r="57" spans="2:6" x14ac:dyDescent="0.35">
      <c r="B57" s="13" t="s">
        <v>49</v>
      </c>
      <c r="C57" s="19">
        <v>1593507.3</v>
      </c>
      <c r="D57" s="20">
        <v>2456724.54</v>
      </c>
      <c r="E57" s="20">
        <v>10825195.029999999</v>
      </c>
      <c r="F57" s="21">
        <v>4.4063527895561299</v>
      </c>
    </row>
    <row r="58" spans="2:6" x14ac:dyDescent="0.35">
      <c r="B58" s="13" t="s">
        <v>50</v>
      </c>
      <c r="C58" s="19">
        <v>510186.17</v>
      </c>
      <c r="D58" s="20">
        <v>1454505.18</v>
      </c>
      <c r="E58" s="20">
        <v>5273396.54</v>
      </c>
      <c r="F58" s="21">
        <v>3.6255605084885296</v>
      </c>
    </row>
    <row r="59" spans="2:6" x14ac:dyDescent="0.35">
      <c r="B59" s="13" t="s">
        <v>51</v>
      </c>
      <c r="C59" s="19">
        <v>813378.54</v>
      </c>
      <c r="D59" s="20">
        <v>1747581.69</v>
      </c>
      <c r="E59" s="20">
        <v>5443873.3600000003</v>
      </c>
      <c r="F59" s="21">
        <v>3.1150894926119306</v>
      </c>
    </row>
    <row r="60" spans="2:6" x14ac:dyDescent="0.35">
      <c r="B60" s="13" t="s">
        <v>52</v>
      </c>
      <c r="C60" s="19">
        <v>1617662.51</v>
      </c>
      <c r="D60" s="20">
        <v>2574641.21</v>
      </c>
      <c r="E60" s="20">
        <v>9729512.7300000004</v>
      </c>
      <c r="F60" s="21">
        <v>3.7789780930291257</v>
      </c>
    </row>
    <row r="61" spans="2:6" x14ac:dyDescent="0.35">
      <c r="B61" s="13" t="s">
        <v>53</v>
      </c>
      <c r="C61" s="19">
        <v>389161.04</v>
      </c>
      <c r="D61" s="20">
        <v>1005042.45</v>
      </c>
      <c r="E61" s="20">
        <v>4056096.9</v>
      </c>
      <c r="F61" s="21">
        <v>4.0357468483047656</v>
      </c>
    </row>
    <row r="62" spans="2:6" x14ac:dyDescent="0.35">
      <c r="B62" s="13" t="s">
        <v>54</v>
      </c>
      <c r="C62" s="19">
        <v>4827925.58</v>
      </c>
      <c r="D62" s="20">
        <v>6437330.6799999997</v>
      </c>
      <c r="E62" s="20">
        <v>20697519.780000001</v>
      </c>
      <c r="F62" s="21">
        <v>3.2152332711918414</v>
      </c>
    </row>
    <row r="63" spans="2:6" x14ac:dyDescent="0.35">
      <c r="B63" s="13" t="s">
        <v>55</v>
      </c>
      <c r="C63" s="19">
        <v>234404.94</v>
      </c>
      <c r="D63" s="20">
        <v>383094.89</v>
      </c>
      <c r="E63" s="20">
        <v>1189344.75</v>
      </c>
      <c r="F63" s="21">
        <v>3.1045696015418005</v>
      </c>
    </row>
    <row r="64" spans="2:6" x14ac:dyDescent="0.35">
      <c r="B64" s="13" t="s">
        <v>56</v>
      </c>
      <c r="C64" s="19">
        <v>550457.97</v>
      </c>
      <c r="D64" s="20">
        <v>1073719.8400000001</v>
      </c>
      <c r="E64" s="20">
        <v>4655996</v>
      </c>
      <c r="F64" s="21">
        <v>4.3363229648434176</v>
      </c>
    </row>
    <row r="65" spans="2:6" x14ac:dyDescent="0.35">
      <c r="B65" s="13" t="s">
        <v>57</v>
      </c>
      <c r="C65" s="19">
        <v>559826.12</v>
      </c>
      <c r="D65" s="20">
        <v>1673339.61</v>
      </c>
      <c r="E65" s="20">
        <v>4355023.83</v>
      </c>
      <c r="F65" s="21">
        <v>2.6025941201499436</v>
      </c>
    </row>
    <row r="66" spans="2:6" x14ac:dyDescent="0.35">
      <c r="B66" s="13" t="s">
        <v>58</v>
      </c>
      <c r="C66" s="19">
        <v>1244018.82</v>
      </c>
      <c r="D66" s="20">
        <v>2851347.4</v>
      </c>
      <c r="E66" s="20">
        <v>8752286.6999999993</v>
      </c>
      <c r="F66" s="21">
        <v>3.0695266034577195</v>
      </c>
    </row>
    <row r="67" spans="2:6" x14ac:dyDescent="0.35">
      <c r="B67" s="13" t="s">
        <v>59</v>
      </c>
      <c r="C67" s="19">
        <v>91227.199999999997</v>
      </c>
      <c r="D67" s="20">
        <v>531219.65</v>
      </c>
      <c r="E67" s="20">
        <v>2118516.9900000002</v>
      </c>
      <c r="F67" s="21">
        <v>3.9880245205537861</v>
      </c>
    </row>
    <row r="68" spans="2:6" x14ac:dyDescent="0.35">
      <c r="B68" s="13" t="s">
        <v>60</v>
      </c>
      <c r="C68" s="19">
        <v>1893824.51</v>
      </c>
      <c r="D68" s="20">
        <v>4415642.7300000004</v>
      </c>
      <c r="E68" s="20">
        <v>12186268.619999999</v>
      </c>
      <c r="F68" s="21">
        <v>2.759794975532361</v>
      </c>
    </row>
    <row r="69" spans="2:6" x14ac:dyDescent="0.35">
      <c r="B69" s="13" t="s">
        <v>61</v>
      </c>
      <c r="C69" s="19">
        <v>222638.47</v>
      </c>
      <c r="D69" s="20">
        <v>1325489.44</v>
      </c>
      <c r="E69" s="20">
        <v>3295972.5</v>
      </c>
      <c r="F69" s="21">
        <v>2.4866078902899447</v>
      </c>
    </row>
    <row r="70" spans="2:6" x14ac:dyDescent="0.35">
      <c r="B70" s="13" t="s">
        <v>62</v>
      </c>
      <c r="C70" s="19">
        <v>598527.31999999995</v>
      </c>
      <c r="D70" s="20">
        <v>1608113.42</v>
      </c>
      <c r="E70" s="20">
        <v>7349581.1100000003</v>
      </c>
      <c r="F70" s="21">
        <v>4.5703126524496023</v>
      </c>
    </row>
    <row r="71" spans="2:6" x14ac:dyDescent="0.35">
      <c r="B71" s="13" t="s">
        <v>63</v>
      </c>
      <c r="C71" s="19">
        <v>1730790.48</v>
      </c>
      <c r="D71" s="20">
        <v>2145221.92</v>
      </c>
      <c r="E71" s="20">
        <v>8533368.9800000004</v>
      </c>
      <c r="F71" s="21">
        <v>3.9778490516263236</v>
      </c>
    </row>
    <row r="72" spans="2:6" x14ac:dyDescent="0.35">
      <c r="B72" s="13" t="s">
        <v>64</v>
      </c>
      <c r="C72" s="19">
        <v>1553625.99</v>
      </c>
      <c r="D72" s="20">
        <v>2235120.4</v>
      </c>
      <c r="E72" s="20">
        <v>7780406.0599999996</v>
      </c>
      <c r="F72" s="21">
        <v>3.480978501202888</v>
      </c>
    </row>
    <row r="73" spans="2:6" x14ac:dyDescent="0.35">
      <c r="B73" s="13" t="s">
        <v>65</v>
      </c>
      <c r="C73" s="19">
        <v>1258182.06</v>
      </c>
      <c r="D73" s="20">
        <v>2625411.79</v>
      </c>
      <c r="E73" s="20">
        <v>9725785.1999999993</v>
      </c>
      <c r="F73" s="21">
        <v>3.7044798979896405</v>
      </c>
    </row>
    <row r="74" spans="2:6" x14ac:dyDescent="0.35">
      <c r="B74" s="13" t="s">
        <v>66</v>
      </c>
      <c r="C74" s="19">
        <v>340189.93</v>
      </c>
      <c r="D74" s="20">
        <v>1564958.26</v>
      </c>
      <c r="E74" s="20">
        <v>5261424.08</v>
      </c>
      <c r="F74" s="21">
        <v>3.3620219877302033</v>
      </c>
    </row>
    <row r="75" spans="2:6" x14ac:dyDescent="0.35">
      <c r="B75" s="5" t="s">
        <v>67</v>
      </c>
      <c r="C75" s="6">
        <v>87478258.349999994</v>
      </c>
      <c r="D75" s="6">
        <v>196690953.08000001</v>
      </c>
      <c r="E75" s="6">
        <v>598877095.26999998</v>
      </c>
      <c r="F75" s="7">
        <v>3.0447617742053392</v>
      </c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="160" zoomScaleNormal="160" zoomScalePageLayoutView="130" workbookViewId="0">
      <selection activeCell="G5" sqref="G5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4" width="8.6328125" bestFit="1" customWidth="1"/>
    <col min="5" max="5" width="23.08984375" bestFit="1" customWidth="1"/>
    <col min="6" max="6" width="14.1796875" bestFit="1" customWidth="1"/>
    <col min="7" max="7" width="7.36328125" bestFit="1" customWidth="1"/>
  </cols>
  <sheetData>
    <row r="1" spans="2:8" x14ac:dyDescent="0.35">
      <c r="B1" s="1" t="s">
        <v>77</v>
      </c>
    </row>
    <row r="2" spans="2:8" x14ac:dyDescent="0.35">
      <c r="E2" s="4" t="s">
        <v>102</v>
      </c>
      <c r="F2" s="4"/>
    </row>
    <row r="3" spans="2:8" x14ac:dyDescent="0.35">
      <c r="B3" s="14" t="s">
        <v>68</v>
      </c>
      <c r="C3" s="12" t="s" vm="1">
        <v>69</v>
      </c>
      <c r="E3" s="4" t="s">
        <v>103</v>
      </c>
      <c r="F3" s="4"/>
    </row>
    <row r="4" spans="2:8" x14ac:dyDescent="0.35">
      <c r="B4" s="63" t="s">
        <v>71</v>
      </c>
      <c r="C4" s="64" t="s" vm="3">
        <v>69</v>
      </c>
      <c r="E4" t="s">
        <v>107</v>
      </c>
    </row>
    <row r="6" spans="2:8" x14ac:dyDescent="0.35">
      <c r="B6" s="46" t="s">
        <v>104</v>
      </c>
      <c r="C6" s="38" t="s">
        <v>72</v>
      </c>
      <c r="D6" s="38" t="s">
        <v>73</v>
      </c>
      <c r="E6" s="38" t="s">
        <v>74</v>
      </c>
      <c r="F6" s="38" t="s">
        <v>105</v>
      </c>
      <c r="G6" s="38" t="s">
        <v>106</v>
      </c>
    </row>
    <row r="7" spans="2:8" x14ac:dyDescent="0.35">
      <c r="B7" s="24" t="s">
        <v>79</v>
      </c>
      <c r="C7" s="22">
        <v>3876686.5</v>
      </c>
      <c r="D7" s="22">
        <v>10697994.09</v>
      </c>
      <c r="E7" s="22">
        <v>20991333.73</v>
      </c>
      <c r="F7" s="22">
        <v>-2212702.5500000007</v>
      </c>
      <c r="G7" s="23">
        <v>-9.5358519668716904E-2</v>
      </c>
      <c r="H7" s="9"/>
    </row>
    <row r="8" spans="2:8" x14ac:dyDescent="0.35">
      <c r="B8" s="24" t="s">
        <v>80</v>
      </c>
      <c r="C8" s="22"/>
      <c r="D8" s="22">
        <v>118281.03</v>
      </c>
      <c r="E8" s="22">
        <v>2840298.27</v>
      </c>
      <c r="F8" s="22">
        <v>-333376.85999999987</v>
      </c>
      <c r="G8" s="23">
        <v>-0.10504441896042456</v>
      </c>
      <c r="H8" s="9"/>
    </row>
    <row r="9" spans="2:8" x14ac:dyDescent="0.35">
      <c r="B9" s="24" t="s">
        <v>81</v>
      </c>
      <c r="C9" s="22">
        <v>479984.39</v>
      </c>
      <c r="D9" s="22">
        <v>2258843.36</v>
      </c>
      <c r="E9" s="22">
        <v>6950493.5499999998</v>
      </c>
      <c r="F9" s="22">
        <v>-716880.88999999966</v>
      </c>
      <c r="G9" s="23">
        <v>-9.3497571510280861E-2</v>
      </c>
      <c r="H9" s="9"/>
    </row>
    <row r="10" spans="2:8" x14ac:dyDescent="0.35">
      <c r="B10" s="24" t="s">
        <v>82</v>
      </c>
      <c r="C10" s="22">
        <v>4764382.0599999996</v>
      </c>
      <c r="D10" s="22">
        <v>12170759.43</v>
      </c>
      <c r="E10" s="22">
        <v>35058881.399999999</v>
      </c>
      <c r="F10" s="22">
        <v>-5067398.1600000039</v>
      </c>
      <c r="G10" s="23">
        <v>-0.1262862696359085</v>
      </c>
      <c r="H10" s="9"/>
    </row>
    <row r="11" spans="2:8" x14ac:dyDescent="0.35">
      <c r="B11" s="24" t="s">
        <v>83</v>
      </c>
      <c r="C11" s="22">
        <v>1425717.75</v>
      </c>
      <c r="D11" s="22">
        <v>5423567.6699999999</v>
      </c>
      <c r="E11" s="22">
        <v>22886336.25</v>
      </c>
      <c r="F11" s="22">
        <v>-2066097.1799999997</v>
      </c>
      <c r="G11" s="23">
        <v>-8.2801430401411538E-2</v>
      </c>
      <c r="H11" s="9"/>
    </row>
    <row r="12" spans="2:8" x14ac:dyDescent="0.35">
      <c r="B12" s="24" t="s">
        <v>84</v>
      </c>
      <c r="C12" s="22">
        <v>4036469.18</v>
      </c>
      <c r="D12" s="22">
        <v>7471763.3600000003</v>
      </c>
      <c r="E12" s="22">
        <v>25944172.039999999</v>
      </c>
      <c r="F12" s="22">
        <v>-2189637.0400000066</v>
      </c>
      <c r="G12" s="23">
        <v>-7.7829384345847213E-2</v>
      </c>
      <c r="H12" s="9"/>
    </row>
    <row r="13" spans="2:8" x14ac:dyDescent="0.35">
      <c r="B13" s="24" t="s">
        <v>85</v>
      </c>
      <c r="C13" s="22">
        <v>2563110.11</v>
      </c>
      <c r="D13" s="22">
        <v>4685895.05</v>
      </c>
      <c r="E13" s="22">
        <v>12006271.039999999</v>
      </c>
      <c r="F13" s="22">
        <v>-1527369</v>
      </c>
      <c r="G13" s="23">
        <v>-0.11285722063581648</v>
      </c>
      <c r="H13" s="9"/>
    </row>
    <row r="14" spans="2:8" x14ac:dyDescent="0.35">
      <c r="B14" s="24" t="s">
        <v>86</v>
      </c>
      <c r="C14" s="22">
        <v>30818546.120000001</v>
      </c>
      <c r="D14" s="22">
        <v>49770031.729999997</v>
      </c>
      <c r="E14" s="22">
        <v>161262512.18000001</v>
      </c>
      <c r="F14" s="22">
        <v>-9551596.819999963</v>
      </c>
      <c r="G14" s="23">
        <v>-5.5918078874854331E-2</v>
      </c>
      <c r="H14" s="9"/>
    </row>
    <row r="15" spans="2:8" x14ac:dyDescent="0.35">
      <c r="B15" s="24" t="s">
        <v>87</v>
      </c>
      <c r="C15" s="22">
        <v>2524401.4900000002</v>
      </c>
      <c r="D15" s="22">
        <v>6206743.5</v>
      </c>
      <c r="E15" s="22">
        <v>18414576.809999999</v>
      </c>
      <c r="F15" s="22">
        <v>-2381839.4799999967</v>
      </c>
      <c r="G15" s="23">
        <v>-0.11453124647948645</v>
      </c>
      <c r="H15" s="9"/>
    </row>
    <row r="16" spans="2:8" x14ac:dyDescent="0.35">
      <c r="B16" s="24" t="s">
        <v>88</v>
      </c>
      <c r="C16" s="22">
        <v>2904063.69</v>
      </c>
      <c r="D16" s="22">
        <v>4463460.7300000004</v>
      </c>
      <c r="E16" s="22">
        <v>11717810.460000001</v>
      </c>
      <c r="F16" s="22">
        <v>-1049543.3199999984</v>
      </c>
      <c r="G16" s="23">
        <v>-8.2205235171293148E-2</v>
      </c>
      <c r="H16" s="9"/>
    </row>
    <row r="17" spans="2:8" x14ac:dyDescent="0.35">
      <c r="B17" s="24" t="s">
        <v>89</v>
      </c>
      <c r="C17" s="22"/>
      <c r="D17" s="22">
        <v>1881281.6</v>
      </c>
      <c r="E17" s="22">
        <v>7922197.0099999998</v>
      </c>
      <c r="F17" s="22">
        <v>-326785.86000000034</v>
      </c>
      <c r="G17" s="23">
        <v>-3.9615291381978626E-2</v>
      </c>
      <c r="H17" s="9"/>
    </row>
    <row r="18" spans="2:8" x14ac:dyDescent="0.35">
      <c r="B18" s="24" t="s">
        <v>90</v>
      </c>
      <c r="C18" s="22">
        <v>225342.85</v>
      </c>
      <c r="D18" s="22">
        <v>3356013.39</v>
      </c>
      <c r="E18" s="22">
        <v>7984235.1399999997</v>
      </c>
      <c r="F18" s="22">
        <v>-655937.64999999944</v>
      </c>
      <c r="G18" s="23">
        <v>-7.5917191234783105E-2</v>
      </c>
      <c r="H18" s="9"/>
    </row>
    <row r="19" spans="2:8" x14ac:dyDescent="0.35">
      <c r="B19" s="24" t="s">
        <v>91</v>
      </c>
      <c r="C19" s="22"/>
      <c r="D19" s="22">
        <v>1985436.8</v>
      </c>
      <c r="E19" s="22">
        <v>11402159.76</v>
      </c>
      <c r="F19" s="22">
        <v>-1402308.5700000003</v>
      </c>
      <c r="G19" s="23">
        <v>-0.10951712588600704</v>
      </c>
    </row>
    <row r="20" spans="2:8" x14ac:dyDescent="0.35">
      <c r="B20" s="24" t="s">
        <v>92</v>
      </c>
      <c r="C20" s="22"/>
      <c r="D20" s="22">
        <v>2478582.35</v>
      </c>
      <c r="E20" s="22">
        <v>13677506.75</v>
      </c>
      <c r="F20" s="22">
        <v>-1435642.7600000016</v>
      </c>
      <c r="G20" s="23">
        <v>-9.4992956898234338E-2</v>
      </c>
    </row>
    <row r="21" spans="2:8" x14ac:dyDescent="0.35">
      <c r="B21" s="24" t="s">
        <v>93</v>
      </c>
      <c r="C21" s="22">
        <v>624511.51</v>
      </c>
      <c r="D21" s="22">
        <v>4694011.05</v>
      </c>
      <c r="E21" s="22">
        <v>5656740.3200000003</v>
      </c>
      <c r="F21" s="22">
        <v>-524119.02999999933</v>
      </c>
      <c r="G21" s="23">
        <v>-8.4797113204007679E-2</v>
      </c>
    </row>
    <row r="22" spans="2:8" x14ac:dyDescent="0.35">
      <c r="B22" s="24" t="s">
        <v>94</v>
      </c>
      <c r="C22" s="22">
        <v>5694417.1100000003</v>
      </c>
      <c r="D22" s="22">
        <v>13365181.73</v>
      </c>
      <c r="E22" s="22">
        <v>31857231.300000001</v>
      </c>
      <c r="F22" s="22">
        <v>-2497140.91</v>
      </c>
      <c r="G22" s="23">
        <v>-7.2687717730237633E-2</v>
      </c>
    </row>
    <row r="23" spans="2:8" x14ac:dyDescent="0.35">
      <c r="B23" s="24" t="s">
        <v>95</v>
      </c>
      <c r="C23" s="22">
        <v>408770.79</v>
      </c>
      <c r="D23" s="22">
        <v>2792885.74</v>
      </c>
      <c r="E23" s="22">
        <v>5189452.4400000004</v>
      </c>
      <c r="F23" s="22">
        <v>-940738.24999999907</v>
      </c>
      <c r="G23" s="23">
        <v>-0.15345986733081532</v>
      </c>
    </row>
    <row r="24" spans="2:8" x14ac:dyDescent="0.35">
      <c r="B24" s="24" t="s">
        <v>96</v>
      </c>
      <c r="C24" s="22">
        <v>747761.23</v>
      </c>
      <c r="D24" s="22">
        <v>3586722.7</v>
      </c>
      <c r="E24" s="22">
        <v>11829546.960000001</v>
      </c>
      <c r="F24" s="22">
        <v>-507754.55999999866</v>
      </c>
      <c r="G24" s="23">
        <v>-4.1156046901899716E-2</v>
      </c>
    </row>
    <row r="25" spans="2:8" x14ac:dyDescent="0.35">
      <c r="B25" s="24" t="s">
        <v>97</v>
      </c>
      <c r="C25" s="22">
        <v>12804937.970000001</v>
      </c>
      <c r="D25" s="22">
        <v>17283549.059999999</v>
      </c>
      <c r="E25" s="22">
        <v>48965337.950000003</v>
      </c>
      <c r="F25" s="22">
        <v>-4361315.049999997</v>
      </c>
      <c r="G25" s="23">
        <v>-8.1784901257538081E-2</v>
      </c>
    </row>
    <row r="26" spans="2:8" x14ac:dyDescent="0.35">
      <c r="B26" s="24" t="s">
        <v>98</v>
      </c>
      <c r="C26" s="22"/>
      <c r="D26" s="22">
        <v>1773783.69</v>
      </c>
      <c r="E26" s="22">
        <v>12618989.83</v>
      </c>
      <c r="F26" s="22">
        <v>-1785178.0700000003</v>
      </c>
      <c r="G26" s="23">
        <v>-0.12393482791879983</v>
      </c>
    </row>
    <row r="27" spans="2:8" x14ac:dyDescent="0.35">
      <c r="B27" s="24" t="s">
        <v>99</v>
      </c>
      <c r="C27" s="22">
        <v>53347.12</v>
      </c>
      <c r="D27" s="22">
        <v>226086.88</v>
      </c>
      <c r="E27" s="22">
        <v>1767821.3</v>
      </c>
      <c r="F27" s="22">
        <v>-196436.74000000022</v>
      </c>
      <c r="G27" s="23">
        <v>-0.10000556749662086</v>
      </c>
    </row>
    <row r="28" spans="2:8" x14ac:dyDescent="0.35">
      <c r="B28" s="24" t="s">
        <v>100</v>
      </c>
      <c r="C28" s="22">
        <v>1998158.57</v>
      </c>
      <c r="D28" s="22">
        <v>8078947.71</v>
      </c>
      <c r="E28" s="22">
        <v>34152244.240000002</v>
      </c>
      <c r="F28" s="22">
        <v>-2979488.5399999991</v>
      </c>
      <c r="G28" s="23">
        <v>-8.0241031509437649E-2</v>
      </c>
    </row>
    <row r="29" spans="2:8" x14ac:dyDescent="0.35">
      <c r="B29" s="24" t="s">
        <v>101</v>
      </c>
      <c r="C29" s="22">
        <v>11527649.91</v>
      </c>
      <c r="D29" s="22">
        <v>31921130.43</v>
      </c>
      <c r="E29" s="22">
        <v>87780946.540000007</v>
      </c>
      <c r="F29" s="22">
        <v>-10235186.649999991</v>
      </c>
      <c r="G29" s="23">
        <v>-0.10442348944902292</v>
      </c>
    </row>
    <row r="30" spans="2:8" x14ac:dyDescent="0.35">
      <c r="B30" s="5" t="s">
        <v>67</v>
      </c>
      <c r="C30" s="6">
        <v>87478258.349999994</v>
      </c>
      <c r="D30" s="6">
        <v>196690953.08000001</v>
      </c>
      <c r="E30" s="6">
        <v>598877095.26999998</v>
      </c>
      <c r="F30" s="6">
        <v>-54944473.939999938</v>
      </c>
      <c r="G30" s="7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875914-BF0A-4970-8289-B38C486B5A44}">
  <dimension ref="B1:F352"/>
  <sheetViews>
    <sheetView showGridLines="0" zoomScale="85" zoomScaleNormal="85" zoomScalePageLayoutView="130" workbookViewId="0">
      <selection activeCell="B1" sqref="B1"/>
    </sheetView>
  </sheetViews>
  <sheetFormatPr defaultRowHeight="14.5" x14ac:dyDescent="0.35"/>
  <cols>
    <col min="2" max="2" width="16.90625" bestFit="1" customWidth="1"/>
    <col min="3" max="3" width="17.7265625" bestFit="1" customWidth="1"/>
    <col min="4" max="4" width="8" bestFit="1" customWidth="1"/>
    <col min="5" max="5" width="15.90625" bestFit="1" customWidth="1"/>
    <col min="6" max="6" width="17.81640625" customWidth="1"/>
    <col min="7" max="7" width="8.6328125" bestFit="1" customWidth="1"/>
    <col min="8" max="8" width="13.453125" bestFit="1" customWidth="1"/>
    <col min="9" max="9" width="7.36328125" bestFit="1" customWidth="1"/>
    <col min="10" max="10" width="8.6328125" bestFit="1" customWidth="1"/>
    <col min="11" max="11" width="15.81640625" bestFit="1" customWidth="1"/>
    <col min="12" max="13" width="8.54296875" bestFit="1" customWidth="1"/>
  </cols>
  <sheetData>
    <row r="1" spans="2:6" x14ac:dyDescent="0.35">
      <c r="B1" s="1" t="s">
        <v>77</v>
      </c>
    </row>
    <row r="2" spans="2:6" x14ac:dyDescent="0.35">
      <c r="B2" s="10" t="s">
        <v>68</v>
      </c>
      <c r="C2" s="11" t="s" vm="1">
        <v>69</v>
      </c>
    </row>
    <row r="3" spans="2:6" x14ac:dyDescent="0.35">
      <c r="B3" s="10" t="s">
        <v>119</v>
      </c>
      <c r="C3" s="11" t="s" vm="4">
        <v>69</v>
      </c>
      <c r="E3" s="4" t="s">
        <v>114</v>
      </c>
      <c r="F3" s="4"/>
    </row>
    <row r="4" spans="2:6" x14ac:dyDescent="0.35">
      <c r="B4" s="10" t="s">
        <v>70</v>
      </c>
      <c r="C4" s="11" t="s" vm="2">
        <v>69</v>
      </c>
      <c r="E4" s="4" t="s">
        <v>115</v>
      </c>
      <c r="F4" s="4"/>
    </row>
    <row r="5" spans="2:6" x14ac:dyDescent="0.35">
      <c r="B5" s="10" t="s">
        <v>71</v>
      </c>
      <c r="C5" s="11" t="s" vm="3">
        <v>69</v>
      </c>
      <c r="E5" t="s">
        <v>108</v>
      </c>
    </row>
    <row r="7" spans="2:6" x14ac:dyDescent="0.35">
      <c r="B7" s="28"/>
      <c r="C7" s="8" t="s">
        <v>117</v>
      </c>
      <c r="D7" s="28"/>
      <c r="E7" s="42"/>
      <c r="F7" s="27"/>
    </row>
    <row r="8" spans="2:6" x14ac:dyDescent="0.35">
      <c r="B8" s="46" t="s">
        <v>118</v>
      </c>
      <c r="C8" s="39" t="s">
        <v>72</v>
      </c>
      <c r="D8" s="40" t="s">
        <v>73</v>
      </c>
      <c r="E8" s="41" t="s">
        <v>74</v>
      </c>
      <c r="F8" s="47" t="s">
        <v>116</v>
      </c>
    </row>
    <row r="9" spans="2:6" x14ac:dyDescent="0.35">
      <c r="B9" s="24" t="s">
        <v>110</v>
      </c>
      <c r="C9" s="30">
        <v>87478258.349999994</v>
      </c>
      <c r="D9" s="31">
        <v>196690953.08000001</v>
      </c>
      <c r="E9" s="32">
        <v>598877095.26999998</v>
      </c>
      <c r="F9" s="49">
        <f>IFERROR(E9/D9-1,"")</f>
        <v>2.0447617742053392</v>
      </c>
    </row>
    <row r="10" spans="2:6" x14ac:dyDescent="0.35">
      <c r="B10" s="2" t="s">
        <v>113</v>
      </c>
      <c r="C10" s="33">
        <v>51238673.83329998</v>
      </c>
      <c r="D10" s="34">
        <v>123371488.19679998</v>
      </c>
      <c r="E10" s="35">
        <v>380714262.18750048</v>
      </c>
      <c r="F10" s="49">
        <f t="shared" ref="F10:F73" si="0">IFERROR(E10/D10-1,"")</f>
        <v>2.0859177250110816</v>
      </c>
    </row>
    <row r="11" spans="2:6" x14ac:dyDescent="0.35">
      <c r="B11" s="2" t="s">
        <v>111</v>
      </c>
      <c r="C11" s="33">
        <v>36239584.516700014</v>
      </c>
      <c r="D11" s="34">
        <v>73319464.883200034</v>
      </c>
      <c r="E11" s="35">
        <v>218162833.0824995</v>
      </c>
      <c r="F11" s="49">
        <f t="shared" si="0"/>
        <v>1.9755104381904451</v>
      </c>
    </row>
    <row r="12" spans="2:6" x14ac:dyDescent="0.35">
      <c r="B12" s="3" t="s">
        <v>112</v>
      </c>
      <c r="C12" s="48">
        <v>0.41426961624802416</v>
      </c>
      <c r="D12" s="43">
        <v>0.37276480557485958</v>
      </c>
      <c r="E12" s="44">
        <v>0.36428648683607134</v>
      </c>
      <c r="F12" s="50">
        <f t="shared" si="0"/>
        <v>-2.2744418496572938E-2</v>
      </c>
    </row>
    <row r="13" spans="2:6" x14ac:dyDescent="0.35">
      <c r="F13" s="49" t="str">
        <f t="shared" si="0"/>
        <v/>
      </c>
    </row>
    <row r="14" spans="2:6" x14ac:dyDescent="0.35">
      <c r="F14" s="49" t="str">
        <f t="shared" si="0"/>
        <v/>
      </c>
    </row>
    <row r="15" spans="2:6" x14ac:dyDescent="0.35">
      <c r="F15" s="49" t="str">
        <f t="shared" si="0"/>
        <v/>
      </c>
    </row>
    <row r="16" spans="2:6" x14ac:dyDescent="0.35">
      <c r="F16" s="49" t="str">
        <f t="shared" si="0"/>
        <v/>
      </c>
    </row>
    <row r="17" spans="6:6" x14ac:dyDescent="0.35">
      <c r="F17" s="49" t="str">
        <f t="shared" si="0"/>
        <v/>
      </c>
    </row>
    <row r="18" spans="6:6" x14ac:dyDescent="0.35">
      <c r="F18" s="49" t="str">
        <f t="shared" si="0"/>
        <v/>
      </c>
    </row>
    <row r="19" spans="6:6" x14ac:dyDescent="0.35">
      <c r="F19" s="49" t="str">
        <f t="shared" si="0"/>
        <v/>
      </c>
    </row>
    <row r="20" spans="6:6" x14ac:dyDescent="0.35">
      <c r="F20" s="49" t="str">
        <f t="shared" si="0"/>
        <v/>
      </c>
    </row>
    <row r="21" spans="6:6" x14ac:dyDescent="0.35">
      <c r="F21" s="49" t="str">
        <f t="shared" si="0"/>
        <v/>
      </c>
    </row>
    <row r="22" spans="6:6" x14ac:dyDescent="0.35">
      <c r="F22" s="49" t="str">
        <f t="shared" si="0"/>
        <v/>
      </c>
    </row>
    <row r="23" spans="6:6" x14ac:dyDescent="0.35">
      <c r="F23" s="49" t="str">
        <f t="shared" si="0"/>
        <v/>
      </c>
    </row>
    <row r="24" spans="6:6" x14ac:dyDescent="0.35">
      <c r="F24" s="49" t="str">
        <f t="shared" si="0"/>
        <v/>
      </c>
    </row>
    <row r="25" spans="6:6" x14ac:dyDescent="0.35">
      <c r="F25" s="49" t="str">
        <f t="shared" si="0"/>
        <v/>
      </c>
    </row>
    <row r="26" spans="6:6" x14ac:dyDescent="0.35">
      <c r="F26" s="49" t="str">
        <f t="shared" si="0"/>
        <v/>
      </c>
    </row>
    <row r="27" spans="6:6" x14ac:dyDescent="0.35">
      <c r="F27" s="49" t="str">
        <f t="shared" si="0"/>
        <v/>
      </c>
    </row>
    <row r="28" spans="6:6" x14ac:dyDescent="0.35">
      <c r="F28" s="49" t="str">
        <f t="shared" si="0"/>
        <v/>
      </c>
    </row>
    <row r="29" spans="6:6" x14ac:dyDescent="0.35">
      <c r="F29" s="49" t="str">
        <f t="shared" si="0"/>
        <v/>
      </c>
    </row>
    <row r="30" spans="6:6" x14ac:dyDescent="0.35">
      <c r="F30" s="49" t="str">
        <f t="shared" si="0"/>
        <v/>
      </c>
    </row>
    <row r="31" spans="6:6" x14ac:dyDescent="0.35">
      <c r="F31" s="49" t="str">
        <f t="shared" si="0"/>
        <v/>
      </c>
    </row>
    <row r="32" spans="6:6" x14ac:dyDescent="0.35">
      <c r="F32" s="49" t="str">
        <f t="shared" si="0"/>
        <v/>
      </c>
    </row>
    <row r="33" spans="6:6" x14ac:dyDescent="0.35">
      <c r="F33" s="49" t="str">
        <f t="shared" si="0"/>
        <v/>
      </c>
    </row>
    <row r="34" spans="6:6" x14ac:dyDescent="0.35">
      <c r="F34" s="49" t="str">
        <f t="shared" si="0"/>
        <v/>
      </c>
    </row>
    <row r="35" spans="6:6" x14ac:dyDescent="0.35">
      <c r="F35" s="49" t="str">
        <f t="shared" si="0"/>
        <v/>
      </c>
    </row>
    <row r="36" spans="6:6" x14ac:dyDescent="0.35">
      <c r="F36" s="49" t="str">
        <f t="shared" si="0"/>
        <v/>
      </c>
    </row>
    <row r="37" spans="6:6" x14ac:dyDescent="0.35">
      <c r="F37" s="49" t="str">
        <f t="shared" si="0"/>
        <v/>
      </c>
    </row>
    <row r="38" spans="6:6" x14ac:dyDescent="0.35">
      <c r="F38" s="49" t="str">
        <f t="shared" si="0"/>
        <v/>
      </c>
    </row>
    <row r="39" spans="6:6" x14ac:dyDescent="0.35">
      <c r="F39" s="49" t="str">
        <f t="shared" si="0"/>
        <v/>
      </c>
    </row>
    <row r="40" spans="6:6" x14ac:dyDescent="0.35">
      <c r="F40" s="49" t="str">
        <f t="shared" si="0"/>
        <v/>
      </c>
    </row>
    <row r="41" spans="6:6" x14ac:dyDescent="0.35">
      <c r="F41" s="49" t="str">
        <f t="shared" si="0"/>
        <v/>
      </c>
    </row>
    <row r="42" spans="6:6" x14ac:dyDescent="0.35">
      <c r="F42" s="49" t="str">
        <f t="shared" si="0"/>
        <v/>
      </c>
    </row>
    <row r="43" spans="6:6" x14ac:dyDescent="0.35">
      <c r="F43" s="49" t="str">
        <f t="shared" si="0"/>
        <v/>
      </c>
    </row>
    <row r="44" spans="6:6" x14ac:dyDescent="0.35">
      <c r="F44" s="49" t="str">
        <f t="shared" si="0"/>
        <v/>
      </c>
    </row>
    <row r="45" spans="6:6" x14ac:dyDescent="0.35">
      <c r="F45" s="49" t="str">
        <f t="shared" si="0"/>
        <v/>
      </c>
    </row>
    <row r="46" spans="6:6" x14ac:dyDescent="0.35">
      <c r="F46" s="49" t="str">
        <f t="shared" si="0"/>
        <v/>
      </c>
    </row>
    <row r="47" spans="6:6" x14ac:dyDescent="0.35">
      <c r="F47" s="49" t="str">
        <f t="shared" si="0"/>
        <v/>
      </c>
    </row>
    <row r="48" spans="6:6" x14ac:dyDescent="0.35">
      <c r="F48" s="49" t="str">
        <f t="shared" si="0"/>
        <v/>
      </c>
    </row>
    <row r="49" spans="6:6" x14ac:dyDescent="0.35">
      <c r="F49" s="49" t="str">
        <f t="shared" si="0"/>
        <v/>
      </c>
    </row>
    <row r="50" spans="6:6" x14ac:dyDescent="0.35">
      <c r="F50" s="49" t="str">
        <f t="shared" si="0"/>
        <v/>
      </c>
    </row>
    <row r="51" spans="6:6" x14ac:dyDescent="0.35">
      <c r="F51" s="49" t="str">
        <f t="shared" si="0"/>
        <v/>
      </c>
    </row>
    <row r="52" spans="6:6" x14ac:dyDescent="0.35">
      <c r="F52" s="49" t="str">
        <f t="shared" si="0"/>
        <v/>
      </c>
    </row>
    <row r="53" spans="6:6" x14ac:dyDescent="0.35">
      <c r="F53" s="49" t="str">
        <f t="shared" si="0"/>
        <v/>
      </c>
    </row>
    <row r="54" spans="6:6" x14ac:dyDescent="0.35">
      <c r="F54" s="49" t="str">
        <f t="shared" si="0"/>
        <v/>
      </c>
    </row>
    <row r="55" spans="6:6" x14ac:dyDescent="0.35">
      <c r="F55" s="49" t="str">
        <f t="shared" si="0"/>
        <v/>
      </c>
    </row>
    <row r="56" spans="6:6" x14ac:dyDescent="0.35">
      <c r="F56" s="49" t="str">
        <f t="shared" si="0"/>
        <v/>
      </c>
    </row>
    <row r="57" spans="6:6" x14ac:dyDescent="0.35">
      <c r="F57" s="49" t="str">
        <f t="shared" si="0"/>
        <v/>
      </c>
    </row>
    <row r="58" spans="6:6" x14ac:dyDescent="0.35">
      <c r="F58" s="49" t="str">
        <f t="shared" si="0"/>
        <v/>
      </c>
    </row>
    <row r="59" spans="6:6" x14ac:dyDescent="0.35">
      <c r="F59" s="49" t="str">
        <f t="shared" si="0"/>
        <v/>
      </c>
    </row>
    <row r="60" spans="6:6" x14ac:dyDescent="0.35">
      <c r="F60" s="49" t="str">
        <f t="shared" si="0"/>
        <v/>
      </c>
    </row>
    <row r="61" spans="6:6" x14ac:dyDescent="0.35">
      <c r="F61" s="49" t="str">
        <f t="shared" si="0"/>
        <v/>
      </c>
    </row>
    <row r="62" spans="6:6" x14ac:dyDescent="0.35">
      <c r="F62" s="49" t="str">
        <f t="shared" si="0"/>
        <v/>
      </c>
    </row>
    <row r="63" spans="6:6" x14ac:dyDescent="0.35">
      <c r="F63" s="49" t="str">
        <f t="shared" si="0"/>
        <v/>
      </c>
    </row>
    <row r="64" spans="6:6" x14ac:dyDescent="0.35">
      <c r="F64" s="49" t="str">
        <f t="shared" si="0"/>
        <v/>
      </c>
    </row>
    <row r="65" spans="6:6" x14ac:dyDescent="0.35">
      <c r="F65" s="49" t="str">
        <f t="shared" si="0"/>
        <v/>
      </c>
    </row>
    <row r="66" spans="6:6" x14ac:dyDescent="0.35">
      <c r="F66" s="49" t="str">
        <f t="shared" si="0"/>
        <v/>
      </c>
    </row>
    <row r="67" spans="6:6" x14ac:dyDescent="0.35">
      <c r="F67" s="49" t="str">
        <f t="shared" si="0"/>
        <v/>
      </c>
    </row>
    <row r="68" spans="6:6" x14ac:dyDescent="0.35">
      <c r="F68" s="49" t="str">
        <f t="shared" si="0"/>
        <v/>
      </c>
    </row>
    <row r="69" spans="6:6" x14ac:dyDescent="0.35">
      <c r="F69" s="49" t="str">
        <f t="shared" si="0"/>
        <v/>
      </c>
    </row>
    <row r="70" spans="6:6" x14ac:dyDescent="0.35">
      <c r="F70" s="49" t="str">
        <f t="shared" si="0"/>
        <v/>
      </c>
    </row>
    <row r="71" spans="6:6" x14ac:dyDescent="0.35">
      <c r="F71" s="49" t="str">
        <f t="shared" si="0"/>
        <v/>
      </c>
    </row>
    <row r="72" spans="6:6" x14ac:dyDescent="0.35">
      <c r="F72" s="49" t="str">
        <f t="shared" si="0"/>
        <v/>
      </c>
    </row>
    <row r="73" spans="6:6" x14ac:dyDescent="0.35">
      <c r="F73" s="49" t="str">
        <f t="shared" si="0"/>
        <v/>
      </c>
    </row>
    <row r="74" spans="6:6" x14ac:dyDescent="0.35">
      <c r="F74" s="49" t="str">
        <f t="shared" ref="F74:F137" si="1">IFERROR(E74/D74-1,"")</f>
        <v/>
      </c>
    </row>
    <row r="75" spans="6:6" x14ac:dyDescent="0.35">
      <c r="F75" s="49" t="str">
        <f t="shared" si="1"/>
        <v/>
      </c>
    </row>
    <row r="76" spans="6:6" x14ac:dyDescent="0.35">
      <c r="F76" s="49" t="str">
        <f t="shared" si="1"/>
        <v/>
      </c>
    </row>
    <row r="77" spans="6:6" x14ac:dyDescent="0.35">
      <c r="F77" s="49" t="str">
        <f t="shared" si="1"/>
        <v/>
      </c>
    </row>
    <row r="78" spans="6:6" x14ac:dyDescent="0.35">
      <c r="F78" s="49" t="str">
        <f t="shared" si="1"/>
        <v/>
      </c>
    </row>
    <row r="79" spans="6:6" x14ac:dyDescent="0.35">
      <c r="F79" s="49" t="str">
        <f t="shared" si="1"/>
        <v/>
      </c>
    </row>
    <row r="80" spans="6:6" x14ac:dyDescent="0.35">
      <c r="F80" s="49" t="str">
        <f t="shared" si="1"/>
        <v/>
      </c>
    </row>
    <row r="81" spans="6:6" x14ac:dyDescent="0.35">
      <c r="F81" s="49" t="str">
        <f t="shared" si="1"/>
        <v/>
      </c>
    </row>
    <row r="82" spans="6:6" x14ac:dyDescent="0.35">
      <c r="F82" s="49" t="str">
        <f t="shared" si="1"/>
        <v/>
      </c>
    </row>
    <row r="83" spans="6:6" x14ac:dyDescent="0.35">
      <c r="F83" s="49" t="str">
        <f t="shared" si="1"/>
        <v/>
      </c>
    </row>
    <row r="84" spans="6:6" x14ac:dyDescent="0.35">
      <c r="F84" s="49" t="str">
        <f t="shared" si="1"/>
        <v/>
      </c>
    </row>
    <row r="85" spans="6:6" x14ac:dyDescent="0.35">
      <c r="F85" s="49" t="str">
        <f t="shared" si="1"/>
        <v/>
      </c>
    </row>
    <row r="86" spans="6:6" x14ac:dyDescent="0.35">
      <c r="F86" s="49" t="str">
        <f t="shared" si="1"/>
        <v/>
      </c>
    </row>
    <row r="87" spans="6:6" x14ac:dyDescent="0.35">
      <c r="F87" s="49" t="str">
        <f t="shared" si="1"/>
        <v/>
      </c>
    </row>
    <row r="88" spans="6:6" x14ac:dyDescent="0.35">
      <c r="F88" s="49" t="str">
        <f t="shared" si="1"/>
        <v/>
      </c>
    </row>
    <row r="89" spans="6:6" x14ac:dyDescent="0.35">
      <c r="F89" s="49" t="str">
        <f t="shared" si="1"/>
        <v/>
      </c>
    </row>
    <row r="90" spans="6:6" x14ac:dyDescent="0.35">
      <c r="F90" s="49" t="str">
        <f t="shared" si="1"/>
        <v/>
      </c>
    </row>
    <row r="91" spans="6:6" x14ac:dyDescent="0.35">
      <c r="F91" s="49" t="str">
        <f t="shared" si="1"/>
        <v/>
      </c>
    </row>
    <row r="92" spans="6:6" x14ac:dyDescent="0.35">
      <c r="F92" s="49" t="str">
        <f t="shared" si="1"/>
        <v/>
      </c>
    </row>
    <row r="93" spans="6:6" x14ac:dyDescent="0.35">
      <c r="F93" s="49" t="str">
        <f t="shared" si="1"/>
        <v/>
      </c>
    </row>
    <row r="94" spans="6:6" x14ac:dyDescent="0.35">
      <c r="F94" s="49" t="str">
        <f t="shared" si="1"/>
        <v/>
      </c>
    </row>
    <row r="95" spans="6:6" x14ac:dyDescent="0.35">
      <c r="F95" s="49" t="str">
        <f t="shared" si="1"/>
        <v/>
      </c>
    </row>
    <row r="96" spans="6:6" x14ac:dyDescent="0.35">
      <c r="F96" s="49" t="str">
        <f t="shared" si="1"/>
        <v/>
      </c>
    </row>
    <row r="97" spans="6:6" x14ac:dyDescent="0.35">
      <c r="F97" s="49" t="str">
        <f t="shared" si="1"/>
        <v/>
      </c>
    </row>
    <row r="98" spans="6:6" x14ac:dyDescent="0.35">
      <c r="F98" s="49" t="str">
        <f t="shared" si="1"/>
        <v/>
      </c>
    </row>
    <row r="99" spans="6:6" x14ac:dyDescent="0.35">
      <c r="F99" s="49" t="str">
        <f t="shared" si="1"/>
        <v/>
      </c>
    </row>
    <row r="100" spans="6:6" x14ac:dyDescent="0.35">
      <c r="F100" s="49" t="str">
        <f t="shared" si="1"/>
        <v/>
      </c>
    </row>
    <row r="101" spans="6:6" x14ac:dyDescent="0.35">
      <c r="F101" s="49" t="str">
        <f t="shared" si="1"/>
        <v/>
      </c>
    </row>
    <row r="102" spans="6:6" x14ac:dyDescent="0.35">
      <c r="F102" s="49" t="str">
        <f t="shared" si="1"/>
        <v/>
      </c>
    </row>
    <row r="103" spans="6:6" x14ac:dyDescent="0.35">
      <c r="F103" s="49" t="str">
        <f t="shared" si="1"/>
        <v/>
      </c>
    </row>
    <row r="104" spans="6:6" x14ac:dyDescent="0.35">
      <c r="F104" s="49" t="str">
        <f t="shared" si="1"/>
        <v/>
      </c>
    </row>
    <row r="105" spans="6:6" x14ac:dyDescent="0.35">
      <c r="F105" s="49" t="str">
        <f t="shared" si="1"/>
        <v/>
      </c>
    </row>
    <row r="106" spans="6:6" x14ac:dyDescent="0.35">
      <c r="F106" s="49" t="str">
        <f t="shared" si="1"/>
        <v/>
      </c>
    </row>
    <row r="107" spans="6:6" x14ac:dyDescent="0.35">
      <c r="F107" s="49" t="str">
        <f t="shared" si="1"/>
        <v/>
      </c>
    </row>
    <row r="108" spans="6:6" x14ac:dyDescent="0.35">
      <c r="F108" s="49" t="str">
        <f t="shared" si="1"/>
        <v/>
      </c>
    </row>
    <row r="109" spans="6:6" x14ac:dyDescent="0.35">
      <c r="F109" s="49" t="str">
        <f t="shared" si="1"/>
        <v/>
      </c>
    </row>
    <row r="110" spans="6:6" x14ac:dyDescent="0.35">
      <c r="F110" s="49" t="str">
        <f t="shared" si="1"/>
        <v/>
      </c>
    </row>
    <row r="111" spans="6:6" x14ac:dyDescent="0.35">
      <c r="F111" s="49" t="str">
        <f t="shared" si="1"/>
        <v/>
      </c>
    </row>
    <row r="112" spans="6:6" x14ac:dyDescent="0.35">
      <c r="F112" s="49" t="str">
        <f t="shared" si="1"/>
        <v/>
      </c>
    </row>
    <row r="113" spans="6:6" x14ac:dyDescent="0.35">
      <c r="F113" s="49" t="str">
        <f t="shared" si="1"/>
        <v/>
      </c>
    </row>
    <row r="114" spans="6:6" x14ac:dyDescent="0.35">
      <c r="F114" s="49" t="str">
        <f t="shared" si="1"/>
        <v/>
      </c>
    </row>
    <row r="115" spans="6:6" x14ac:dyDescent="0.35">
      <c r="F115" s="49" t="str">
        <f t="shared" si="1"/>
        <v/>
      </c>
    </row>
    <row r="116" spans="6:6" x14ac:dyDescent="0.35">
      <c r="F116" s="49" t="str">
        <f t="shared" si="1"/>
        <v/>
      </c>
    </row>
    <row r="117" spans="6:6" x14ac:dyDescent="0.35">
      <c r="F117" s="49" t="str">
        <f t="shared" si="1"/>
        <v/>
      </c>
    </row>
    <row r="118" spans="6:6" x14ac:dyDescent="0.35">
      <c r="F118" s="49" t="str">
        <f t="shared" si="1"/>
        <v/>
      </c>
    </row>
    <row r="119" spans="6:6" x14ac:dyDescent="0.35">
      <c r="F119" s="49" t="str">
        <f t="shared" si="1"/>
        <v/>
      </c>
    </row>
    <row r="120" spans="6:6" x14ac:dyDescent="0.35">
      <c r="F120" s="49" t="str">
        <f t="shared" si="1"/>
        <v/>
      </c>
    </row>
    <row r="121" spans="6:6" x14ac:dyDescent="0.35">
      <c r="F121" s="49" t="str">
        <f t="shared" si="1"/>
        <v/>
      </c>
    </row>
    <row r="122" spans="6:6" x14ac:dyDescent="0.35">
      <c r="F122" s="49" t="str">
        <f t="shared" si="1"/>
        <v/>
      </c>
    </row>
    <row r="123" spans="6:6" x14ac:dyDescent="0.35">
      <c r="F123" s="49" t="str">
        <f t="shared" si="1"/>
        <v/>
      </c>
    </row>
    <row r="124" spans="6:6" x14ac:dyDescent="0.35">
      <c r="F124" s="49" t="str">
        <f t="shared" si="1"/>
        <v/>
      </c>
    </row>
    <row r="125" spans="6:6" x14ac:dyDescent="0.35">
      <c r="F125" s="49" t="str">
        <f t="shared" si="1"/>
        <v/>
      </c>
    </row>
    <row r="126" spans="6:6" x14ac:dyDescent="0.35">
      <c r="F126" s="49" t="str">
        <f t="shared" si="1"/>
        <v/>
      </c>
    </row>
    <row r="127" spans="6:6" x14ac:dyDescent="0.35">
      <c r="F127" s="49" t="str">
        <f t="shared" si="1"/>
        <v/>
      </c>
    </row>
    <row r="128" spans="6:6" x14ac:dyDescent="0.35">
      <c r="F128" s="49" t="str">
        <f t="shared" si="1"/>
        <v/>
      </c>
    </row>
    <row r="129" spans="6:6" x14ac:dyDescent="0.35">
      <c r="F129" s="49" t="str">
        <f t="shared" si="1"/>
        <v/>
      </c>
    </row>
    <row r="130" spans="6:6" x14ac:dyDescent="0.35">
      <c r="F130" s="49" t="str">
        <f t="shared" si="1"/>
        <v/>
      </c>
    </row>
    <row r="131" spans="6:6" x14ac:dyDescent="0.35">
      <c r="F131" s="49" t="str">
        <f t="shared" si="1"/>
        <v/>
      </c>
    </row>
    <row r="132" spans="6:6" x14ac:dyDescent="0.35">
      <c r="F132" s="49" t="str">
        <f t="shared" si="1"/>
        <v/>
      </c>
    </row>
    <row r="133" spans="6:6" x14ac:dyDescent="0.35">
      <c r="F133" s="49" t="str">
        <f t="shared" si="1"/>
        <v/>
      </c>
    </row>
    <row r="134" spans="6:6" x14ac:dyDescent="0.35">
      <c r="F134" s="49" t="str">
        <f t="shared" si="1"/>
        <v/>
      </c>
    </row>
    <row r="135" spans="6:6" x14ac:dyDescent="0.35">
      <c r="F135" s="49" t="str">
        <f t="shared" si="1"/>
        <v/>
      </c>
    </row>
    <row r="136" spans="6:6" x14ac:dyDescent="0.35">
      <c r="F136" s="49" t="str">
        <f t="shared" si="1"/>
        <v/>
      </c>
    </row>
    <row r="137" spans="6:6" x14ac:dyDescent="0.35">
      <c r="F137" s="49" t="str">
        <f t="shared" si="1"/>
        <v/>
      </c>
    </row>
    <row r="138" spans="6:6" x14ac:dyDescent="0.35">
      <c r="F138" s="49" t="str">
        <f t="shared" ref="F138:F201" si="2">IFERROR(E138/D138-1,"")</f>
        <v/>
      </c>
    </row>
    <row r="139" spans="6:6" x14ac:dyDescent="0.35">
      <c r="F139" s="49" t="str">
        <f t="shared" si="2"/>
        <v/>
      </c>
    </row>
    <row r="140" spans="6:6" x14ac:dyDescent="0.35">
      <c r="F140" s="49" t="str">
        <f t="shared" si="2"/>
        <v/>
      </c>
    </row>
    <row r="141" spans="6:6" x14ac:dyDescent="0.35">
      <c r="F141" s="49" t="str">
        <f t="shared" si="2"/>
        <v/>
      </c>
    </row>
    <row r="142" spans="6:6" x14ac:dyDescent="0.35">
      <c r="F142" s="49" t="str">
        <f t="shared" si="2"/>
        <v/>
      </c>
    </row>
    <row r="143" spans="6:6" x14ac:dyDescent="0.35">
      <c r="F143" s="49" t="str">
        <f t="shared" si="2"/>
        <v/>
      </c>
    </row>
    <row r="144" spans="6:6" x14ac:dyDescent="0.35">
      <c r="F144" s="49" t="str">
        <f t="shared" si="2"/>
        <v/>
      </c>
    </row>
    <row r="145" spans="6:6" x14ac:dyDescent="0.35">
      <c r="F145" s="49" t="str">
        <f t="shared" si="2"/>
        <v/>
      </c>
    </row>
    <row r="146" spans="6:6" x14ac:dyDescent="0.35">
      <c r="F146" s="49" t="str">
        <f t="shared" si="2"/>
        <v/>
      </c>
    </row>
    <row r="147" spans="6:6" x14ac:dyDescent="0.35">
      <c r="F147" s="49" t="str">
        <f t="shared" si="2"/>
        <v/>
      </c>
    </row>
    <row r="148" spans="6:6" x14ac:dyDescent="0.35">
      <c r="F148" s="49" t="str">
        <f t="shared" si="2"/>
        <v/>
      </c>
    </row>
    <row r="149" spans="6:6" x14ac:dyDescent="0.35">
      <c r="F149" s="49" t="str">
        <f t="shared" si="2"/>
        <v/>
      </c>
    </row>
    <row r="150" spans="6:6" x14ac:dyDescent="0.35">
      <c r="F150" s="49" t="str">
        <f t="shared" si="2"/>
        <v/>
      </c>
    </row>
    <row r="151" spans="6:6" x14ac:dyDescent="0.35">
      <c r="F151" s="49" t="str">
        <f t="shared" si="2"/>
        <v/>
      </c>
    </row>
    <row r="152" spans="6:6" x14ac:dyDescent="0.35">
      <c r="F152" s="49" t="str">
        <f t="shared" si="2"/>
        <v/>
      </c>
    </row>
    <row r="153" spans="6:6" x14ac:dyDescent="0.35">
      <c r="F153" s="49" t="str">
        <f t="shared" si="2"/>
        <v/>
      </c>
    </row>
    <row r="154" spans="6:6" x14ac:dyDescent="0.35">
      <c r="F154" s="49" t="str">
        <f t="shared" si="2"/>
        <v/>
      </c>
    </row>
    <row r="155" spans="6:6" x14ac:dyDescent="0.35">
      <c r="F155" s="49" t="str">
        <f t="shared" si="2"/>
        <v/>
      </c>
    </row>
    <row r="156" spans="6:6" x14ac:dyDescent="0.35">
      <c r="F156" s="49" t="str">
        <f t="shared" si="2"/>
        <v/>
      </c>
    </row>
    <row r="157" spans="6:6" x14ac:dyDescent="0.35">
      <c r="F157" s="49" t="str">
        <f t="shared" si="2"/>
        <v/>
      </c>
    </row>
    <row r="158" spans="6:6" x14ac:dyDescent="0.35">
      <c r="F158" s="49" t="str">
        <f t="shared" si="2"/>
        <v/>
      </c>
    </row>
    <row r="159" spans="6:6" x14ac:dyDescent="0.35">
      <c r="F159" s="49" t="str">
        <f t="shared" si="2"/>
        <v/>
      </c>
    </row>
    <row r="160" spans="6:6" x14ac:dyDescent="0.35">
      <c r="F160" s="49" t="str">
        <f t="shared" si="2"/>
        <v/>
      </c>
    </row>
    <row r="161" spans="6:6" x14ac:dyDescent="0.35">
      <c r="F161" s="49" t="str">
        <f t="shared" si="2"/>
        <v/>
      </c>
    </row>
    <row r="162" spans="6:6" x14ac:dyDescent="0.35">
      <c r="F162" s="49" t="str">
        <f t="shared" si="2"/>
        <v/>
      </c>
    </row>
    <row r="163" spans="6:6" x14ac:dyDescent="0.35">
      <c r="F163" s="49" t="str">
        <f t="shared" si="2"/>
        <v/>
      </c>
    </row>
    <row r="164" spans="6:6" x14ac:dyDescent="0.35">
      <c r="F164" s="49" t="str">
        <f t="shared" si="2"/>
        <v/>
      </c>
    </row>
    <row r="165" spans="6:6" x14ac:dyDescent="0.35">
      <c r="F165" s="49" t="str">
        <f t="shared" si="2"/>
        <v/>
      </c>
    </row>
    <row r="166" spans="6:6" x14ac:dyDescent="0.35">
      <c r="F166" s="49" t="str">
        <f t="shared" si="2"/>
        <v/>
      </c>
    </row>
    <row r="167" spans="6:6" x14ac:dyDescent="0.35">
      <c r="F167" s="49" t="str">
        <f t="shared" si="2"/>
        <v/>
      </c>
    </row>
    <row r="168" spans="6:6" x14ac:dyDescent="0.35">
      <c r="F168" s="49" t="str">
        <f t="shared" si="2"/>
        <v/>
      </c>
    </row>
    <row r="169" spans="6:6" x14ac:dyDescent="0.35">
      <c r="F169" s="49" t="str">
        <f t="shared" si="2"/>
        <v/>
      </c>
    </row>
    <row r="170" spans="6:6" x14ac:dyDescent="0.35">
      <c r="F170" s="49" t="str">
        <f t="shared" si="2"/>
        <v/>
      </c>
    </row>
    <row r="171" spans="6:6" x14ac:dyDescent="0.35">
      <c r="F171" s="49" t="str">
        <f t="shared" si="2"/>
        <v/>
      </c>
    </row>
    <row r="172" spans="6:6" x14ac:dyDescent="0.35">
      <c r="F172" s="49" t="str">
        <f t="shared" si="2"/>
        <v/>
      </c>
    </row>
    <row r="173" spans="6:6" x14ac:dyDescent="0.35">
      <c r="F173" s="49" t="str">
        <f t="shared" si="2"/>
        <v/>
      </c>
    </row>
    <row r="174" spans="6:6" x14ac:dyDescent="0.35">
      <c r="F174" s="49" t="str">
        <f t="shared" si="2"/>
        <v/>
      </c>
    </row>
    <row r="175" spans="6:6" x14ac:dyDescent="0.35">
      <c r="F175" s="49" t="str">
        <f t="shared" si="2"/>
        <v/>
      </c>
    </row>
    <row r="176" spans="6:6" x14ac:dyDescent="0.35">
      <c r="F176" s="49" t="str">
        <f t="shared" si="2"/>
        <v/>
      </c>
    </row>
    <row r="177" spans="6:6" x14ac:dyDescent="0.35">
      <c r="F177" s="49" t="str">
        <f t="shared" si="2"/>
        <v/>
      </c>
    </row>
    <row r="178" spans="6:6" x14ac:dyDescent="0.35">
      <c r="F178" s="49" t="str">
        <f t="shared" si="2"/>
        <v/>
      </c>
    </row>
    <row r="179" spans="6:6" x14ac:dyDescent="0.35">
      <c r="F179" s="49" t="str">
        <f t="shared" si="2"/>
        <v/>
      </c>
    </row>
    <row r="180" spans="6:6" x14ac:dyDescent="0.35">
      <c r="F180" s="49" t="str">
        <f t="shared" si="2"/>
        <v/>
      </c>
    </row>
    <row r="181" spans="6:6" x14ac:dyDescent="0.35">
      <c r="F181" s="49" t="str">
        <f t="shared" si="2"/>
        <v/>
      </c>
    </row>
    <row r="182" spans="6:6" x14ac:dyDescent="0.35">
      <c r="F182" s="49" t="str">
        <f t="shared" si="2"/>
        <v/>
      </c>
    </row>
    <row r="183" spans="6:6" x14ac:dyDescent="0.35">
      <c r="F183" s="49" t="str">
        <f t="shared" si="2"/>
        <v/>
      </c>
    </row>
    <row r="184" spans="6:6" x14ac:dyDescent="0.35">
      <c r="F184" s="49" t="str">
        <f t="shared" si="2"/>
        <v/>
      </c>
    </row>
    <row r="185" spans="6:6" x14ac:dyDescent="0.35">
      <c r="F185" s="49" t="str">
        <f t="shared" si="2"/>
        <v/>
      </c>
    </row>
    <row r="186" spans="6:6" x14ac:dyDescent="0.35">
      <c r="F186" s="49" t="str">
        <f t="shared" si="2"/>
        <v/>
      </c>
    </row>
    <row r="187" spans="6:6" x14ac:dyDescent="0.35">
      <c r="F187" s="49" t="str">
        <f t="shared" si="2"/>
        <v/>
      </c>
    </row>
    <row r="188" spans="6:6" x14ac:dyDescent="0.35">
      <c r="F188" s="49" t="str">
        <f t="shared" si="2"/>
        <v/>
      </c>
    </row>
    <row r="189" spans="6:6" x14ac:dyDescent="0.35">
      <c r="F189" s="49" t="str">
        <f t="shared" si="2"/>
        <v/>
      </c>
    </row>
    <row r="190" spans="6:6" x14ac:dyDescent="0.35">
      <c r="F190" s="49" t="str">
        <f t="shared" si="2"/>
        <v/>
      </c>
    </row>
    <row r="191" spans="6:6" x14ac:dyDescent="0.35">
      <c r="F191" s="49" t="str">
        <f t="shared" si="2"/>
        <v/>
      </c>
    </row>
    <row r="192" spans="6:6" x14ac:dyDescent="0.35">
      <c r="F192" s="49" t="str">
        <f t="shared" si="2"/>
        <v/>
      </c>
    </row>
    <row r="193" spans="6:6" x14ac:dyDescent="0.35">
      <c r="F193" s="49" t="str">
        <f t="shared" si="2"/>
        <v/>
      </c>
    </row>
    <row r="194" spans="6:6" x14ac:dyDescent="0.35">
      <c r="F194" s="49" t="str">
        <f t="shared" si="2"/>
        <v/>
      </c>
    </row>
    <row r="195" spans="6:6" x14ac:dyDescent="0.35">
      <c r="F195" s="49" t="str">
        <f t="shared" si="2"/>
        <v/>
      </c>
    </row>
    <row r="196" spans="6:6" x14ac:dyDescent="0.35">
      <c r="F196" s="49" t="str">
        <f t="shared" si="2"/>
        <v/>
      </c>
    </row>
    <row r="197" spans="6:6" x14ac:dyDescent="0.35">
      <c r="F197" s="49" t="str">
        <f t="shared" si="2"/>
        <v/>
      </c>
    </row>
    <row r="198" spans="6:6" x14ac:dyDescent="0.35">
      <c r="F198" s="49" t="str">
        <f t="shared" si="2"/>
        <v/>
      </c>
    </row>
    <row r="199" spans="6:6" x14ac:dyDescent="0.35">
      <c r="F199" s="49" t="str">
        <f t="shared" si="2"/>
        <v/>
      </c>
    </row>
    <row r="200" spans="6:6" x14ac:dyDescent="0.35">
      <c r="F200" s="49" t="str">
        <f t="shared" si="2"/>
        <v/>
      </c>
    </row>
    <row r="201" spans="6:6" x14ac:dyDescent="0.35">
      <c r="F201" s="49" t="str">
        <f t="shared" si="2"/>
        <v/>
      </c>
    </row>
    <row r="202" spans="6:6" x14ac:dyDescent="0.35">
      <c r="F202" s="49" t="str">
        <f t="shared" ref="F202:F265" si="3">IFERROR(E202/D202-1,"")</f>
        <v/>
      </c>
    </row>
    <row r="203" spans="6:6" x14ac:dyDescent="0.35">
      <c r="F203" s="49" t="str">
        <f t="shared" si="3"/>
        <v/>
      </c>
    </row>
    <row r="204" spans="6:6" x14ac:dyDescent="0.35">
      <c r="F204" s="49" t="str">
        <f t="shared" si="3"/>
        <v/>
      </c>
    </row>
    <row r="205" spans="6:6" x14ac:dyDescent="0.35">
      <c r="F205" s="49" t="str">
        <f t="shared" si="3"/>
        <v/>
      </c>
    </row>
    <row r="206" spans="6:6" x14ac:dyDescent="0.35">
      <c r="F206" s="49" t="str">
        <f t="shared" si="3"/>
        <v/>
      </c>
    </row>
    <row r="207" spans="6:6" x14ac:dyDescent="0.35">
      <c r="F207" s="49" t="str">
        <f t="shared" si="3"/>
        <v/>
      </c>
    </row>
    <row r="208" spans="6:6" x14ac:dyDescent="0.35">
      <c r="F208" s="49" t="str">
        <f t="shared" si="3"/>
        <v/>
      </c>
    </row>
    <row r="209" spans="6:6" x14ac:dyDescent="0.35">
      <c r="F209" s="49" t="str">
        <f t="shared" si="3"/>
        <v/>
      </c>
    </row>
    <row r="210" spans="6:6" x14ac:dyDescent="0.35">
      <c r="F210" s="49" t="str">
        <f t="shared" si="3"/>
        <v/>
      </c>
    </row>
    <row r="211" spans="6:6" x14ac:dyDescent="0.35">
      <c r="F211" s="49" t="str">
        <f t="shared" si="3"/>
        <v/>
      </c>
    </row>
    <row r="212" spans="6:6" x14ac:dyDescent="0.35">
      <c r="F212" s="49" t="str">
        <f t="shared" si="3"/>
        <v/>
      </c>
    </row>
    <row r="213" spans="6:6" x14ac:dyDescent="0.35">
      <c r="F213" s="49" t="str">
        <f t="shared" si="3"/>
        <v/>
      </c>
    </row>
    <row r="214" spans="6:6" x14ac:dyDescent="0.35">
      <c r="F214" s="49" t="str">
        <f t="shared" si="3"/>
        <v/>
      </c>
    </row>
    <row r="215" spans="6:6" x14ac:dyDescent="0.35">
      <c r="F215" s="49" t="str">
        <f t="shared" si="3"/>
        <v/>
      </c>
    </row>
    <row r="216" spans="6:6" x14ac:dyDescent="0.35">
      <c r="F216" s="49" t="str">
        <f t="shared" si="3"/>
        <v/>
      </c>
    </row>
    <row r="217" spans="6:6" x14ac:dyDescent="0.35">
      <c r="F217" s="49" t="str">
        <f t="shared" si="3"/>
        <v/>
      </c>
    </row>
    <row r="218" spans="6:6" x14ac:dyDescent="0.35">
      <c r="F218" s="49" t="str">
        <f t="shared" si="3"/>
        <v/>
      </c>
    </row>
    <row r="219" spans="6:6" x14ac:dyDescent="0.35">
      <c r="F219" s="49" t="str">
        <f t="shared" si="3"/>
        <v/>
      </c>
    </row>
    <row r="220" spans="6:6" x14ac:dyDescent="0.35">
      <c r="F220" s="49" t="str">
        <f t="shared" si="3"/>
        <v/>
      </c>
    </row>
    <row r="221" spans="6:6" x14ac:dyDescent="0.35">
      <c r="F221" s="49" t="str">
        <f t="shared" si="3"/>
        <v/>
      </c>
    </row>
    <row r="222" spans="6:6" x14ac:dyDescent="0.35">
      <c r="F222" s="49" t="str">
        <f t="shared" si="3"/>
        <v/>
      </c>
    </row>
    <row r="223" spans="6:6" x14ac:dyDescent="0.35">
      <c r="F223" s="49" t="str">
        <f t="shared" si="3"/>
        <v/>
      </c>
    </row>
    <row r="224" spans="6:6" x14ac:dyDescent="0.35">
      <c r="F224" s="49" t="str">
        <f t="shared" si="3"/>
        <v/>
      </c>
    </row>
    <row r="225" spans="6:6" x14ac:dyDescent="0.35">
      <c r="F225" s="49" t="str">
        <f t="shared" si="3"/>
        <v/>
      </c>
    </row>
    <row r="226" spans="6:6" x14ac:dyDescent="0.35">
      <c r="F226" s="49" t="str">
        <f t="shared" si="3"/>
        <v/>
      </c>
    </row>
    <row r="227" spans="6:6" x14ac:dyDescent="0.35">
      <c r="F227" s="49" t="str">
        <f t="shared" si="3"/>
        <v/>
      </c>
    </row>
    <row r="228" spans="6:6" x14ac:dyDescent="0.35">
      <c r="F228" s="49" t="str">
        <f t="shared" si="3"/>
        <v/>
      </c>
    </row>
    <row r="229" spans="6:6" x14ac:dyDescent="0.35">
      <c r="F229" s="49" t="str">
        <f t="shared" si="3"/>
        <v/>
      </c>
    </row>
    <row r="230" spans="6:6" x14ac:dyDescent="0.35">
      <c r="F230" s="49" t="str">
        <f t="shared" si="3"/>
        <v/>
      </c>
    </row>
    <row r="231" spans="6:6" x14ac:dyDescent="0.35">
      <c r="F231" s="49" t="str">
        <f t="shared" si="3"/>
        <v/>
      </c>
    </row>
    <row r="232" spans="6:6" x14ac:dyDescent="0.35">
      <c r="F232" s="49" t="str">
        <f t="shared" si="3"/>
        <v/>
      </c>
    </row>
    <row r="233" spans="6:6" x14ac:dyDescent="0.35">
      <c r="F233" s="49" t="str">
        <f t="shared" si="3"/>
        <v/>
      </c>
    </row>
    <row r="234" spans="6:6" x14ac:dyDescent="0.35">
      <c r="F234" s="49" t="str">
        <f t="shared" si="3"/>
        <v/>
      </c>
    </row>
    <row r="235" spans="6:6" x14ac:dyDescent="0.35">
      <c r="F235" s="49" t="str">
        <f t="shared" si="3"/>
        <v/>
      </c>
    </row>
    <row r="236" spans="6:6" x14ac:dyDescent="0.35">
      <c r="F236" s="49" t="str">
        <f t="shared" si="3"/>
        <v/>
      </c>
    </row>
    <row r="237" spans="6:6" x14ac:dyDescent="0.35">
      <c r="F237" s="49" t="str">
        <f t="shared" si="3"/>
        <v/>
      </c>
    </row>
    <row r="238" spans="6:6" x14ac:dyDescent="0.35">
      <c r="F238" s="49" t="str">
        <f t="shared" si="3"/>
        <v/>
      </c>
    </row>
    <row r="239" spans="6:6" x14ac:dyDescent="0.35">
      <c r="F239" s="49" t="str">
        <f t="shared" si="3"/>
        <v/>
      </c>
    </row>
    <row r="240" spans="6:6" x14ac:dyDescent="0.35">
      <c r="F240" s="49" t="str">
        <f t="shared" si="3"/>
        <v/>
      </c>
    </row>
    <row r="241" spans="6:6" x14ac:dyDescent="0.35">
      <c r="F241" s="49" t="str">
        <f t="shared" si="3"/>
        <v/>
      </c>
    </row>
    <row r="242" spans="6:6" x14ac:dyDescent="0.35">
      <c r="F242" s="49" t="str">
        <f t="shared" si="3"/>
        <v/>
      </c>
    </row>
    <row r="243" spans="6:6" x14ac:dyDescent="0.35">
      <c r="F243" s="49" t="str">
        <f t="shared" si="3"/>
        <v/>
      </c>
    </row>
    <row r="244" spans="6:6" x14ac:dyDescent="0.35">
      <c r="F244" s="49" t="str">
        <f t="shared" si="3"/>
        <v/>
      </c>
    </row>
    <row r="245" spans="6:6" x14ac:dyDescent="0.35">
      <c r="F245" s="49" t="str">
        <f t="shared" si="3"/>
        <v/>
      </c>
    </row>
    <row r="246" spans="6:6" x14ac:dyDescent="0.35">
      <c r="F246" s="49" t="str">
        <f t="shared" si="3"/>
        <v/>
      </c>
    </row>
    <row r="247" spans="6:6" x14ac:dyDescent="0.35">
      <c r="F247" s="49" t="str">
        <f t="shared" si="3"/>
        <v/>
      </c>
    </row>
    <row r="248" spans="6:6" x14ac:dyDescent="0.35">
      <c r="F248" s="49" t="str">
        <f t="shared" si="3"/>
        <v/>
      </c>
    </row>
    <row r="249" spans="6:6" x14ac:dyDescent="0.35">
      <c r="F249" s="49" t="str">
        <f t="shared" si="3"/>
        <v/>
      </c>
    </row>
    <row r="250" spans="6:6" x14ac:dyDescent="0.35">
      <c r="F250" s="49" t="str">
        <f t="shared" si="3"/>
        <v/>
      </c>
    </row>
    <row r="251" spans="6:6" x14ac:dyDescent="0.35">
      <c r="F251" s="49" t="str">
        <f t="shared" si="3"/>
        <v/>
      </c>
    </row>
    <row r="252" spans="6:6" x14ac:dyDescent="0.35">
      <c r="F252" s="49" t="str">
        <f t="shared" si="3"/>
        <v/>
      </c>
    </row>
    <row r="253" spans="6:6" x14ac:dyDescent="0.35">
      <c r="F253" s="49" t="str">
        <f t="shared" si="3"/>
        <v/>
      </c>
    </row>
    <row r="254" spans="6:6" x14ac:dyDescent="0.35">
      <c r="F254" s="49" t="str">
        <f t="shared" si="3"/>
        <v/>
      </c>
    </row>
    <row r="255" spans="6:6" x14ac:dyDescent="0.35">
      <c r="F255" s="49" t="str">
        <f t="shared" si="3"/>
        <v/>
      </c>
    </row>
    <row r="256" spans="6:6" x14ac:dyDescent="0.35">
      <c r="F256" s="49" t="str">
        <f t="shared" si="3"/>
        <v/>
      </c>
    </row>
    <row r="257" spans="6:6" x14ac:dyDescent="0.35">
      <c r="F257" s="49" t="str">
        <f t="shared" si="3"/>
        <v/>
      </c>
    </row>
    <row r="258" spans="6:6" x14ac:dyDescent="0.35">
      <c r="F258" s="49" t="str">
        <f t="shared" si="3"/>
        <v/>
      </c>
    </row>
    <row r="259" spans="6:6" x14ac:dyDescent="0.35">
      <c r="F259" s="49" t="str">
        <f t="shared" si="3"/>
        <v/>
      </c>
    </row>
    <row r="260" spans="6:6" x14ac:dyDescent="0.35">
      <c r="F260" s="49" t="str">
        <f t="shared" si="3"/>
        <v/>
      </c>
    </row>
    <row r="261" spans="6:6" x14ac:dyDescent="0.35">
      <c r="F261" s="49" t="str">
        <f t="shared" si="3"/>
        <v/>
      </c>
    </row>
    <row r="262" spans="6:6" x14ac:dyDescent="0.35">
      <c r="F262" s="49" t="str">
        <f t="shared" si="3"/>
        <v/>
      </c>
    </row>
    <row r="263" spans="6:6" x14ac:dyDescent="0.35">
      <c r="F263" s="49" t="str">
        <f t="shared" si="3"/>
        <v/>
      </c>
    </row>
    <row r="264" spans="6:6" x14ac:dyDescent="0.35">
      <c r="F264" s="49" t="str">
        <f t="shared" si="3"/>
        <v/>
      </c>
    </row>
    <row r="265" spans="6:6" x14ac:dyDescent="0.35">
      <c r="F265" s="49" t="str">
        <f t="shared" si="3"/>
        <v/>
      </c>
    </row>
    <row r="266" spans="6:6" x14ac:dyDescent="0.35">
      <c r="F266" s="49" t="str">
        <f t="shared" ref="F266:F329" si="4">IFERROR(E266/D266-1,"")</f>
        <v/>
      </c>
    </row>
    <row r="267" spans="6:6" x14ac:dyDescent="0.35">
      <c r="F267" s="49" t="str">
        <f t="shared" si="4"/>
        <v/>
      </c>
    </row>
    <row r="268" spans="6:6" x14ac:dyDescent="0.35">
      <c r="F268" s="49" t="str">
        <f t="shared" si="4"/>
        <v/>
      </c>
    </row>
    <row r="269" spans="6:6" x14ac:dyDescent="0.35">
      <c r="F269" s="49" t="str">
        <f t="shared" si="4"/>
        <v/>
      </c>
    </row>
    <row r="270" spans="6:6" x14ac:dyDescent="0.35">
      <c r="F270" s="49" t="str">
        <f t="shared" si="4"/>
        <v/>
      </c>
    </row>
    <row r="271" spans="6:6" x14ac:dyDescent="0.35">
      <c r="F271" s="49" t="str">
        <f t="shared" si="4"/>
        <v/>
      </c>
    </row>
    <row r="272" spans="6:6" x14ac:dyDescent="0.35">
      <c r="F272" s="49" t="str">
        <f t="shared" si="4"/>
        <v/>
      </c>
    </row>
    <row r="273" spans="6:6" x14ac:dyDescent="0.35">
      <c r="F273" s="49" t="str">
        <f t="shared" si="4"/>
        <v/>
      </c>
    </row>
    <row r="274" spans="6:6" x14ac:dyDescent="0.35">
      <c r="F274" s="49" t="str">
        <f t="shared" si="4"/>
        <v/>
      </c>
    </row>
    <row r="275" spans="6:6" x14ac:dyDescent="0.35">
      <c r="F275" s="49" t="str">
        <f t="shared" si="4"/>
        <v/>
      </c>
    </row>
    <row r="276" spans="6:6" x14ac:dyDescent="0.35">
      <c r="F276" s="49" t="str">
        <f t="shared" si="4"/>
        <v/>
      </c>
    </row>
    <row r="277" spans="6:6" x14ac:dyDescent="0.35">
      <c r="F277" s="49" t="str">
        <f t="shared" si="4"/>
        <v/>
      </c>
    </row>
    <row r="278" spans="6:6" x14ac:dyDescent="0.35">
      <c r="F278" s="49" t="str">
        <f t="shared" si="4"/>
        <v/>
      </c>
    </row>
    <row r="279" spans="6:6" x14ac:dyDescent="0.35">
      <c r="F279" s="49" t="str">
        <f t="shared" si="4"/>
        <v/>
      </c>
    </row>
    <row r="280" spans="6:6" x14ac:dyDescent="0.35">
      <c r="F280" s="49" t="str">
        <f t="shared" si="4"/>
        <v/>
      </c>
    </row>
    <row r="281" spans="6:6" x14ac:dyDescent="0.35">
      <c r="F281" s="49" t="str">
        <f t="shared" si="4"/>
        <v/>
      </c>
    </row>
    <row r="282" spans="6:6" x14ac:dyDescent="0.35">
      <c r="F282" s="49" t="str">
        <f t="shared" si="4"/>
        <v/>
      </c>
    </row>
    <row r="283" spans="6:6" x14ac:dyDescent="0.35">
      <c r="F283" s="49" t="str">
        <f t="shared" si="4"/>
        <v/>
      </c>
    </row>
    <row r="284" spans="6:6" x14ac:dyDescent="0.35">
      <c r="F284" s="49" t="str">
        <f t="shared" si="4"/>
        <v/>
      </c>
    </row>
    <row r="285" spans="6:6" x14ac:dyDescent="0.35">
      <c r="F285" s="49" t="str">
        <f t="shared" si="4"/>
        <v/>
      </c>
    </row>
    <row r="286" spans="6:6" x14ac:dyDescent="0.35">
      <c r="F286" s="49" t="str">
        <f t="shared" si="4"/>
        <v/>
      </c>
    </row>
    <row r="287" spans="6:6" x14ac:dyDescent="0.35">
      <c r="F287" s="49" t="str">
        <f t="shared" si="4"/>
        <v/>
      </c>
    </row>
    <row r="288" spans="6:6" x14ac:dyDescent="0.35">
      <c r="F288" s="49" t="str">
        <f t="shared" si="4"/>
        <v/>
      </c>
    </row>
    <row r="289" spans="6:6" x14ac:dyDescent="0.35">
      <c r="F289" s="49" t="str">
        <f t="shared" si="4"/>
        <v/>
      </c>
    </row>
    <row r="290" spans="6:6" x14ac:dyDescent="0.35">
      <c r="F290" s="49" t="str">
        <f t="shared" si="4"/>
        <v/>
      </c>
    </row>
    <row r="291" spans="6:6" x14ac:dyDescent="0.35">
      <c r="F291" s="49" t="str">
        <f t="shared" si="4"/>
        <v/>
      </c>
    </row>
    <row r="292" spans="6:6" x14ac:dyDescent="0.35">
      <c r="F292" s="49" t="str">
        <f t="shared" si="4"/>
        <v/>
      </c>
    </row>
    <row r="293" spans="6:6" x14ac:dyDescent="0.35">
      <c r="F293" s="49" t="str">
        <f t="shared" si="4"/>
        <v/>
      </c>
    </row>
    <row r="294" spans="6:6" x14ac:dyDescent="0.35">
      <c r="F294" s="49" t="str">
        <f t="shared" si="4"/>
        <v/>
      </c>
    </row>
    <row r="295" spans="6:6" x14ac:dyDescent="0.35">
      <c r="F295" s="49" t="str">
        <f t="shared" si="4"/>
        <v/>
      </c>
    </row>
    <row r="296" spans="6:6" x14ac:dyDescent="0.35">
      <c r="F296" s="49" t="str">
        <f t="shared" si="4"/>
        <v/>
      </c>
    </row>
    <row r="297" spans="6:6" x14ac:dyDescent="0.35">
      <c r="F297" s="49" t="str">
        <f t="shared" si="4"/>
        <v/>
      </c>
    </row>
    <row r="298" spans="6:6" x14ac:dyDescent="0.35">
      <c r="F298" s="49" t="str">
        <f t="shared" si="4"/>
        <v/>
      </c>
    </row>
    <row r="299" spans="6:6" x14ac:dyDescent="0.35">
      <c r="F299" s="49" t="str">
        <f t="shared" si="4"/>
        <v/>
      </c>
    </row>
    <row r="300" spans="6:6" x14ac:dyDescent="0.35">
      <c r="F300" s="49" t="str">
        <f t="shared" si="4"/>
        <v/>
      </c>
    </row>
    <row r="301" spans="6:6" x14ac:dyDescent="0.35">
      <c r="F301" s="49" t="str">
        <f t="shared" si="4"/>
        <v/>
      </c>
    </row>
    <row r="302" spans="6:6" x14ac:dyDescent="0.35">
      <c r="F302" s="49" t="str">
        <f t="shared" si="4"/>
        <v/>
      </c>
    </row>
    <row r="303" spans="6:6" x14ac:dyDescent="0.35">
      <c r="F303" s="49" t="str">
        <f t="shared" si="4"/>
        <v/>
      </c>
    </row>
    <row r="304" spans="6:6" x14ac:dyDescent="0.35">
      <c r="F304" s="49" t="str">
        <f t="shared" si="4"/>
        <v/>
      </c>
    </row>
    <row r="305" spans="6:6" x14ac:dyDescent="0.35">
      <c r="F305" s="49" t="str">
        <f t="shared" si="4"/>
        <v/>
      </c>
    </row>
    <row r="306" spans="6:6" x14ac:dyDescent="0.35">
      <c r="F306" s="49" t="str">
        <f t="shared" si="4"/>
        <v/>
      </c>
    </row>
    <row r="307" spans="6:6" x14ac:dyDescent="0.35">
      <c r="F307" s="49" t="str">
        <f t="shared" si="4"/>
        <v/>
      </c>
    </row>
    <row r="308" spans="6:6" x14ac:dyDescent="0.35">
      <c r="F308" s="49" t="str">
        <f t="shared" si="4"/>
        <v/>
      </c>
    </row>
    <row r="309" spans="6:6" x14ac:dyDescent="0.35">
      <c r="F309" s="49" t="str">
        <f t="shared" si="4"/>
        <v/>
      </c>
    </row>
    <row r="310" spans="6:6" x14ac:dyDescent="0.35">
      <c r="F310" s="49" t="str">
        <f t="shared" si="4"/>
        <v/>
      </c>
    </row>
    <row r="311" spans="6:6" x14ac:dyDescent="0.35">
      <c r="F311" s="49" t="str">
        <f t="shared" si="4"/>
        <v/>
      </c>
    </row>
    <row r="312" spans="6:6" x14ac:dyDescent="0.35">
      <c r="F312" s="49" t="str">
        <f t="shared" si="4"/>
        <v/>
      </c>
    </row>
    <row r="313" spans="6:6" x14ac:dyDescent="0.35">
      <c r="F313" s="49" t="str">
        <f t="shared" si="4"/>
        <v/>
      </c>
    </row>
    <row r="314" spans="6:6" x14ac:dyDescent="0.35">
      <c r="F314" s="49" t="str">
        <f t="shared" si="4"/>
        <v/>
      </c>
    </row>
    <row r="315" spans="6:6" x14ac:dyDescent="0.35">
      <c r="F315" s="49" t="str">
        <f t="shared" si="4"/>
        <v/>
      </c>
    </row>
    <row r="316" spans="6:6" x14ac:dyDescent="0.35">
      <c r="F316" s="49" t="str">
        <f t="shared" si="4"/>
        <v/>
      </c>
    </row>
    <row r="317" spans="6:6" x14ac:dyDescent="0.35">
      <c r="F317" s="49" t="str">
        <f t="shared" si="4"/>
        <v/>
      </c>
    </row>
    <row r="318" spans="6:6" x14ac:dyDescent="0.35">
      <c r="F318" s="49" t="str">
        <f t="shared" si="4"/>
        <v/>
      </c>
    </row>
    <row r="319" spans="6:6" x14ac:dyDescent="0.35">
      <c r="F319" s="49" t="str">
        <f t="shared" si="4"/>
        <v/>
      </c>
    </row>
    <row r="320" spans="6:6" x14ac:dyDescent="0.35">
      <c r="F320" s="49" t="str">
        <f t="shared" si="4"/>
        <v/>
      </c>
    </row>
    <row r="321" spans="6:6" x14ac:dyDescent="0.35">
      <c r="F321" s="49" t="str">
        <f t="shared" si="4"/>
        <v/>
      </c>
    </row>
    <row r="322" spans="6:6" x14ac:dyDescent="0.35">
      <c r="F322" s="49" t="str">
        <f t="shared" si="4"/>
        <v/>
      </c>
    </row>
    <row r="323" spans="6:6" x14ac:dyDescent="0.35">
      <c r="F323" s="49" t="str">
        <f t="shared" si="4"/>
        <v/>
      </c>
    </row>
    <row r="324" spans="6:6" x14ac:dyDescent="0.35">
      <c r="F324" s="49" t="str">
        <f t="shared" si="4"/>
        <v/>
      </c>
    </row>
    <row r="325" spans="6:6" x14ac:dyDescent="0.35">
      <c r="F325" s="49" t="str">
        <f t="shared" si="4"/>
        <v/>
      </c>
    </row>
    <row r="326" spans="6:6" x14ac:dyDescent="0.35">
      <c r="F326" s="49" t="str">
        <f t="shared" si="4"/>
        <v/>
      </c>
    </row>
    <row r="327" spans="6:6" x14ac:dyDescent="0.35">
      <c r="F327" s="49" t="str">
        <f t="shared" si="4"/>
        <v/>
      </c>
    </row>
    <row r="328" spans="6:6" x14ac:dyDescent="0.35">
      <c r="F328" s="49" t="str">
        <f t="shared" si="4"/>
        <v/>
      </c>
    </row>
    <row r="329" spans="6:6" x14ac:dyDescent="0.35">
      <c r="F329" s="49" t="str">
        <f t="shared" si="4"/>
        <v/>
      </c>
    </row>
    <row r="330" spans="6:6" x14ac:dyDescent="0.35">
      <c r="F330" s="49" t="str">
        <f t="shared" ref="F330:F352" si="5">IFERROR(E330/D330-1,"")</f>
        <v/>
      </c>
    </row>
    <row r="331" spans="6:6" x14ac:dyDescent="0.35">
      <c r="F331" s="49" t="str">
        <f t="shared" si="5"/>
        <v/>
      </c>
    </row>
    <row r="332" spans="6:6" x14ac:dyDescent="0.35">
      <c r="F332" s="49" t="str">
        <f t="shared" si="5"/>
        <v/>
      </c>
    </row>
    <row r="333" spans="6:6" x14ac:dyDescent="0.35">
      <c r="F333" s="49" t="str">
        <f t="shared" si="5"/>
        <v/>
      </c>
    </row>
    <row r="334" spans="6:6" x14ac:dyDescent="0.35">
      <c r="F334" s="49" t="str">
        <f t="shared" si="5"/>
        <v/>
      </c>
    </row>
    <row r="335" spans="6:6" x14ac:dyDescent="0.35">
      <c r="F335" s="49" t="str">
        <f t="shared" si="5"/>
        <v/>
      </c>
    </row>
    <row r="336" spans="6:6" x14ac:dyDescent="0.35">
      <c r="F336" s="49" t="str">
        <f t="shared" si="5"/>
        <v/>
      </c>
    </row>
    <row r="337" spans="6:6" x14ac:dyDescent="0.35">
      <c r="F337" s="49" t="str">
        <f t="shared" si="5"/>
        <v/>
      </c>
    </row>
    <row r="338" spans="6:6" x14ac:dyDescent="0.35">
      <c r="F338" s="49" t="str">
        <f t="shared" si="5"/>
        <v/>
      </c>
    </row>
    <row r="339" spans="6:6" x14ac:dyDescent="0.35">
      <c r="F339" s="49" t="str">
        <f t="shared" si="5"/>
        <v/>
      </c>
    </row>
    <row r="340" spans="6:6" x14ac:dyDescent="0.35">
      <c r="F340" s="49" t="str">
        <f t="shared" si="5"/>
        <v/>
      </c>
    </row>
    <row r="341" spans="6:6" x14ac:dyDescent="0.35">
      <c r="F341" s="49" t="str">
        <f t="shared" si="5"/>
        <v/>
      </c>
    </row>
    <row r="342" spans="6:6" x14ac:dyDescent="0.35">
      <c r="F342" s="49" t="str">
        <f t="shared" si="5"/>
        <v/>
      </c>
    </row>
    <row r="343" spans="6:6" x14ac:dyDescent="0.35">
      <c r="F343" s="49" t="str">
        <f t="shared" si="5"/>
        <v/>
      </c>
    </row>
    <row r="344" spans="6:6" x14ac:dyDescent="0.35">
      <c r="F344" s="49" t="str">
        <f t="shared" si="5"/>
        <v/>
      </c>
    </row>
    <row r="345" spans="6:6" x14ac:dyDescent="0.35">
      <c r="F345" s="49" t="str">
        <f t="shared" si="5"/>
        <v/>
      </c>
    </row>
    <row r="346" spans="6:6" x14ac:dyDescent="0.35">
      <c r="F346" s="49" t="str">
        <f t="shared" si="5"/>
        <v/>
      </c>
    </row>
    <row r="347" spans="6:6" x14ac:dyDescent="0.35">
      <c r="F347" s="49" t="str">
        <f t="shared" si="5"/>
        <v/>
      </c>
    </row>
    <row r="348" spans="6:6" x14ac:dyDescent="0.35">
      <c r="F348" s="49" t="str">
        <f t="shared" si="5"/>
        <v/>
      </c>
    </row>
    <row r="349" spans="6:6" x14ac:dyDescent="0.35">
      <c r="F349" s="49" t="str">
        <f t="shared" si="5"/>
        <v/>
      </c>
    </row>
    <row r="350" spans="6:6" x14ac:dyDescent="0.35">
      <c r="F350" s="49" t="str">
        <f t="shared" si="5"/>
        <v/>
      </c>
    </row>
    <row r="351" spans="6:6" x14ac:dyDescent="0.35">
      <c r="F351" s="49" t="str">
        <f t="shared" si="5"/>
        <v/>
      </c>
    </row>
    <row r="352" spans="6:6" x14ac:dyDescent="0.35">
      <c r="F352" s="49" t="str">
        <f t="shared" si="5"/>
        <v/>
      </c>
    </row>
  </sheetData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9:E9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35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{D0E5349F-4342-4237-8803-1141EB433453}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0E5349F-4342-4237-8803-1141EB43345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F9:F352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679B86-3893-46F0-948E-7192D64BB0F8}">
  <dimension ref="B2:V53"/>
  <sheetViews>
    <sheetView showGridLines="0" zoomScale="85" zoomScaleNormal="85" zoomScalePageLayoutView="130" workbookViewId="0">
      <selection activeCell="B2" sqref="B2"/>
    </sheetView>
  </sheetViews>
  <sheetFormatPr defaultColWidth="14.6328125" defaultRowHeight="14.5" x14ac:dyDescent="0.35"/>
  <cols>
    <col min="2" max="2" width="15.81640625" bestFit="1" customWidth="1"/>
    <col min="3" max="3" width="17.08984375" customWidth="1"/>
    <col min="4" max="8" width="9.08984375" bestFit="1" customWidth="1"/>
    <col min="9" max="9" width="10.26953125" bestFit="1" customWidth="1"/>
    <col min="10" max="14" width="9.08984375" bestFit="1" customWidth="1"/>
    <col min="15" max="15" width="14.81640625" bestFit="1" customWidth="1"/>
  </cols>
  <sheetData>
    <row r="2" spans="2:15" x14ac:dyDescent="0.35">
      <c r="B2" s="1" t="s">
        <v>77</v>
      </c>
    </row>
    <row r="3" spans="2:15" x14ac:dyDescent="0.35">
      <c r="B3" s="25" t="s">
        <v>68</v>
      </c>
      <c r="C3" s="27" t="s" vm="1">
        <v>69</v>
      </c>
    </row>
    <row r="4" spans="2:15" x14ac:dyDescent="0.35">
      <c r="B4" s="25" t="s">
        <v>119</v>
      </c>
      <c r="C4" s="27" t="s" vm="4">
        <v>69</v>
      </c>
    </row>
    <row r="5" spans="2:15" x14ac:dyDescent="0.35">
      <c r="B5" s="25" t="s">
        <v>70</v>
      </c>
      <c r="C5" s="27" t="s" vm="2">
        <v>69</v>
      </c>
      <c r="E5" s="4" t="s">
        <v>114</v>
      </c>
    </row>
    <row r="6" spans="2:15" x14ac:dyDescent="0.35">
      <c r="B6" s="25" t="s">
        <v>71</v>
      </c>
      <c r="C6" s="27" t="s" vm="3">
        <v>69</v>
      </c>
      <c r="E6" s="4" t="s">
        <v>115</v>
      </c>
    </row>
    <row r="7" spans="2:15" x14ac:dyDescent="0.35">
      <c r="B7" s="25" t="s">
        <v>120</v>
      </c>
      <c r="C7" s="24" t="s" vm="5">
        <v>72</v>
      </c>
      <c r="E7" t="s">
        <v>108</v>
      </c>
    </row>
    <row r="9" spans="2:15" x14ac:dyDescent="0.35">
      <c r="B9" s="27"/>
      <c r="C9" s="25" t="s">
        <v>117</v>
      </c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</row>
    <row r="10" spans="2:15" x14ac:dyDescent="0.35">
      <c r="B10" s="27"/>
      <c r="C10" s="27" t="s">
        <v>133</v>
      </c>
      <c r="D10" s="27"/>
      <c r="E10" s="27"/>
      <c r="F10" s="27" t="s">
        <v>134</v>
      </c>
      <c r="G10" s="27"/>
      <c r="H10" s="27"/>
      <c r="I10" s="27" t="s">
        <v>135</v>
      </c>
      <c r="J10" s="27"/>
      <c r="K10" s="27"/>
      <c r="L10" s="27" t="s">
        <v>136</v>
      </c>
      <c r="M10" s="27"/>
      <c r="N10" s="27"/>
      <c r="O10" s="27" t="s">
        <v>67</v>
      </c>
    </row>
    <row r="11" spans="2:15" x14ac:dyDescent="0.35">
      <c r="B11" s="45" t="s">
        <v>118</v>
      </c>
      <c r="C11" s="52" t="s">
        <v>121</v>
      </c>
      <c r="D11" s="52" t="s">
        <v>122</v>
      </c>
      <c r="E11" s="52" t="s">
        <v>123</v>
      </c>
      <c r="F11" s="52" t="s">
        <v>124</v>
      </c>
      <c r="G11" s="52" t="s">
        <v>125</v>
      </c>
      <c r="H11" s="52" t="s">
        <v>126</v>
      </c>
      <c r="I11" s="52" t="s">
        <v>127</v>
      </c>
      <c r="J11" s="52" t="s">
        <v>128</v>
      </c>
      <c r="K11" s="52" t="s">
        <v>129</v>
      </c>
      <c r="L11" s="52" t="s">
        <v>130</v>
      </c>
      <c r="M11" s="52" t="s">
        <v>131</v>
      </c>
      <c r="N11" s="52" t="s">
        <v>132</v>
      </c>
      <c r="O11" s="27"/>
    </row>
    <row r="12" spans="2:15" x14ac:dyDescent="0.35">
      <c r="B12" s="24" t="s">
        <v>110</v>
      </c>
      <c r="C12" s="37">
        <v>6462654.7000000002</v>
      </c>
      <c r="D12" s="37">
        <v>8038536.1100000003</v>
      </c>
      <c r="E12" s="37">
        <v>10735791.5</v>
      </c>
      <c r="F12" s="37">
        <v>11436776.859999999</v>
      </c>
      <c r="G12" s="37">
        <v>6521144.4299999997</v>
      </c>
      <c r="H12" s="37">
        <v>6080697.3300000001</v>
      </c>
      <c r="I12" s="37">
        <v>6412201.4000000004</v>
      </c>
      <c r="J12" s="37">
        <v>6321720.7000000002</v>
      </c>
      <c r="K12" s="37">
        <v>6489651.3499999996</v>
      </c>
      <c r="L12" s="37">
        <v>6184359.6699999999</v>
      </c>
      <c r="M12" s="37">
        <v>6483682.7400000002</v>
      </c>
      <c r="N12" s="37">
        <v>6311041.5599999996</v>
      </c>
      <c r="O12" s="37">
        <v>87478258.349999994</v>
      </c>
    </row>
    <row r="13" spans="2:15" x14ac:dyDescent="0.35">
      <c r="B13" s="24" t="s">
        <v>113</v>
      </c>
      <c r="C13" s="37">
        <v>3821557.4640000053</v>
      </c>
      <c r="D13" s="37">
        <v>4664442.4928999906</v>
      </c>
      <c r="E13" s="37">
        <v>6281190.3094999958</v>
      </c>
      <c r="F13" s="37">
        <v>6703466.5721000051</v>
      </c>
      <c r="G13" s="37">
        <v>3855892.6254999992</v>
      </c>
      <c r="H13" s="37">
        <v>3530328.9526999989</v>
      </c>
      <c r="I13" s="37">
        <v>3754043.7395999972</v>
      </c>
      <c r="J13" s="37">
        <v>3705249.2085000016</v>
      </c>
      <c r="K13" s="37">
        <v>3842514.6996999932</v>
      </c>
      <c r="L13" s="37">
        <v>3587061.2112000054</v>
      </c>
      <c r="M13" s="37">
        <v>3794151.3340000017</v>
      </c>
      <c r="N13" s="37">
        <v>3698775.2235999992</v>
      </c>
      <c r="O13" s="37">
        <v>51238673.833299987</v>
      </c>
    </row>
    <row r="14" spans="2:15" x14ac:dyDescent="0.35">
      <c r="B14" s="24" t="s">
        <v>111</v>
      </c>
      <c r="C14" s="37">
        <v>2641097.2359999949</v>
      </c>
      <c r="D14" s="37">
        <v>3374093.6171000097</v>
      </c>
      <c r="E14" s="37">
        <v>4454601.1905000042</v>
      </c>
      <c r="F14" s="37">
        <v>4733310.2878999943</v>
      </c>
      <c r="G14" s="37">
        <v>2665251.8045000006</v>
      </c>
      <c r="H14" s="37">
        <v>2550368.3773000012</v>
      </c>
      <c r="I14" s="37">
        <v>2658157.6604000032</v>
      </c>
      <c r="J14" s="37">
        <v>2616471.4914999986</v>
      </c>
      <c r="K14" s="37">
        <v>2647136.6503000064</v>
      </c>
      <c r="L14" s="37">
        <v>2597298.4587999946</v>
      </c>
      <c r="M14" s="37">
        <v>2689531.4059999986</v>
      </c>
      <c r="N14" s="37">
        <v>2612266.3364000004</v>
      </c>
      <c r="O14" s="37">
        <v>36239584.516700007</v>
      </c>
    </row>
    <row r="15" spans="2:15" x14ac:dyDescent="0.35">
      <c r="B15" s="24" t="s">
        <v>112</v>
      </c>
      <c r="C15" s="53">
        <v>0.40867064056509084</v>
      </c>
      <c r="D15" s="53">
        <v>0.41973980970274072</v>
      </c>
      <c r="E15" s="53">
        <v>0.41492992766299569</v>
      </c>
      <c r="F15" s="53">
        <v>0.41386750356690921</v>
      </c>
      <c r="G15" s="53">
        <v>0.40870921248710951</v>
      </c>
      <c r="H15" s="53">
        <v>0.41942037876435484</v>
      </c>
      <c r="I15" s="53">
        <v>0.41454681389140446</v>
      </c>
      <c r="J15" s="53">
        <v>0.41388596802449662</v>
      </c>
      <c r="K15" s="53">
        <v>0.40790121187327061</v>
      </c>
      <c r="L15" s="53">
        <v>0.41997855839454995</v>
      </c>
      <c r="M15" s="53">
        <v>0.41481539332691014</v>
      </c>
      <c r="N15" s="53">
        <v>0.41392000220008068</v>
      </c>
      <c r="O15" s="53">
        <v>0.41426961624802411</v>
      </c>
    </row>
    <row r="16" spans="2:15" x14ac:dyDescent="0.35">
      <c r="B16" s="24"/>
      <c r="C16" s="53"/>
      <c r="D16" s="53"/>
      <c r="E16" s="53"/>
      <c r="F16" s="53"/>
      <c r="G16" s="53"/>
      <c r="H16" s="53"/>
      <c r="I16" s="53"/>
      <c r="J16" s="53"/>
      <c r="K16" s="53"/>
      <c r="L16" s="53"/>
      <c r="M16" s="53"/>
      <c r="N16" s="53"/>
      <c r="O16" s="53"/>
    </row>
    <row r="18" spans="2:15" x14ac:dyDescent="0.35">
      <c r="B18" s="1" t="s">
        <v>77</v>
      </c>
    </row>
    <row r="19" spans="2:15" x14ac:dyDescent="0.35">
      <c r="B19" s="25" t="s">
        <v>68</v>
      </c>
      <c r="C19" s="27" t="s" vm="1">
        <v>69</v>
      </c>
    </row>
    <row r="20" spans="2:15" x14ac:dyDescent="0.35">
      <c r="B20" s="25" t="s">
        <v>119</v>
      </c>
      <c r="C20" s="27" t="s" vm="4">
        <v>69</v>
      </c>
    </row>
    <row r="21" spans="2:15" x14ac:dyDescent="0.35">
      <c r="B21" s="25" t="s">
        <v>70</v>
      </c>
      <c r="C21" s="27" t="s" vm="2">
        <v>69</v>
      </c>
      <c r="E21" s="4" t="s">
        <v>114</v>
      </c>
    </row>
    <row r="22" spans="2:15" x14ac:dyDescent="0.35">
      <c r="B22" s="25" t="s">
        <v>71</v>
      </c>
      <c r="C22" s="27" t="s" vm="3">
        <v>69</v>
      </c>
      <c r="E22" s="4" t="s">
        <v>115</v>
      </c>
    </row>
    <row r="23" spans="2:15" x14ac:dyDescent="0.35">
      <c r="B23" s="25" t="s">
        <v>120</v>
      </c>
      <c r="C23" s="24" t="s" vm="6">
        <v>73</v>
      </c>
      <c r="E23" t="s">
        <v>108</v>
      </c>
    </row>
    <row r="25" spans="2:15" x14ac:dyDescent="0.35">
      <c r="B25" s="27"/>
      <c r="C25" s="25" t="s">
        <v>117</v>
      </c>
      <c r="D25" s="27"/>
      <c r="E25" s="27"/>
      <c r="F25" s="27"/>
      <c r="G25" s="27"/>
      <c r="H25" s="27"/>
      <c r="I25" s="27"/>
      <c r="J25" s="27"/>
      <c r="K25" s="27"/>
      <c r="L25" s="27"/>
      <c r="M25" s="27"/>
      <c r="N25" s="27"/>
      <c r="O25" s="27"/>
    </row>
    <row r="26" spans="2:15" x14ac:dyDescent="0.35">
      <c r="B26" s="27"/>
      <c r="C26" s="27" t="s">
        <v>133</v>
      </c>
      <c r="D26" s="27"/>
      <c r="E26" s="27"/>
      <c r="F26" s="27" t="s">
        <v>134</v>
      </c>
      <c r="G26" s="27"/>
      <c r="H26" s="27"/>
      <c r="I26" s="27" t="s">
        <v>135</v>
      </c>
      <c r="J26" s="27"/>
      <c r="K26" s="27"/>
      <c r="L26" s="27" t="s">
        <v>136</v>
      </c>
      <c r="M26" s="27"/>
      <c r="N26" s="27"/>
      <c r="O26" s="27" t="s">
        <v>67</v>
      </c>
    </row>
    <row r="27" spans="2:15" x14ac:dyDescent="0.35">
      <c r="B27" s="45" t="s">
        <v>118</v>
      </c>
      <c r="C27" s="52" t="s">
        <v>121</v>
      </c>
      <c r="D27" s="52" t="s">
        <v>122</v>
      </c>
      <c r="E27" s="52" t="s">
        <v>123</v>
      </c>
      <c r="F27" s="52" t="s">
        <v>124</v>
      </c>
      <c r="G27" s="52" t="s">
        <v>125</v>
      </c>
      <c r="H27" s="52" t="s">
        <v>126</v>
      </c>
      <c r="I27" s="52" t="s">
        <v>127</v>
      </c>
      <c r="J27" s="52" t="s">
        <v>128</v>
      </c>
      <c r="K27" s="52" t="s">
        <v>129</v>
      </c>
      <c r="L27" s="52" t="s">
        <v>130</v>
      </c>
      <c r="M27" s="52" t="s">
        <v>131</v>
      </c>
      <c r="N27" s="52" t="s">
        <v>132</v>
      </c>
      <c r="O27" s="27"/>
    </row>
    <row r="28" spans="2:15" x14ac:dyDescent="0.35">
      <c r="B28" s="24" t="s">
        <v>110</v>
      </c>
      <c r="C28" s="37">
        <v>17101844.789999999</v>
      </c>
      <c r="D28" s="37">
        <v>20625353.16</v>
      </c>
      <c r="E28" s="37">
        <v>28693062.809999999</v>
      </c>
      <c r="F28" s="37">
        <v>29901819.449999999</v>
      </c>
      <c r="G28" s="37">
        <v>17134491.73</v>
      </c>
      <c r="H28" s="37">
        <v>15932938.42</v>
      </c>
      <c r="I28" s="37">
        <v>2111380.75</v>
      </c>
      <c r="J28" s="37">
        <v>7758449.8700000001</v>
      </c>
      <c r="K28" s="37">
        <v>9932571.8499999996</v>
      </c>
      <c r="L28" s="37">
        <v>14882796.6</v>
      </c>
      <c r="M28" s="37">
        <v>16079640.75</v>
      </c>
      <c r="N28" s="37">
        <v>16536602.9</v>
      </c>
      <c r="O28" s="37">
        <v>196690953.08000001</v>
      </c>
    </row>
    <row r="29" spans="2:15" x14ac:dyDescent="0.35">
      <c r="B29" s="24" t="s">
        <v>113</v>
      </c>
      <c r="C29" s="37">
        <v>10642927.749500008</v>
      </c>
      <c r="D29" s="37">
        <v>12833528.90530004</v>
      </c>
      <c r="E29" s="37">
        <v>18066375.183499962</v>
      </c>
      <c r="F29" s="37">
        <v>18894707.737599999</v>
      </c>
      <c r="G29" s="37">
        <v>10666133.077600006</v>
      </c>
      <c r="H29" s="37">
        <v>9920239.5835000202</v>
      </c>
      <c r="I29" s="37">
        <v>1336896.5530999997</v>
      </c>
      <c r="J29" s="37">
        <v>4831348.9012000011</v>
      </c>
      <c r="K29" s="37">
        <v>6209275.3569000149</v>
      </c>
      <c r="L29" s="37">
        <v>9336005.6909999587</v>
      </c>
      <c r="M29" s="37">
        <v>10181585.144699998</v>
      </c>
      <c r="N29" s="37">
        <v>10452464.312899975</v>
      </c>
      <c r="O29" s="37">
        <v>123371488.19679998</v>
      </c>
    </row>
    <row r="30" spans="2:15" x14ac:dyDescent="0.35">
      <c r="B30" s="24" t="s">
        <v>111</v>
      </c>
      <c r="C30" s="37">
        <v>6458917.0404999908</v>
      </c>
      <c r="D30" s="37">
        <v>7791824.2546999604</v>
      </c>
      <c r="E30" s="37">
        <v>10626687.626500037</v>
      </c>
      <c r="F30" s="37">
        <v>11007111.712400001</v>
      </c>
      <c r="G30" s="37">
        <v>6468358.6523999944</v>
      </c>
      <c r="H30" s="37">
        <v>6012698.8364999797</v>
      </c>
      <c r="I30" s="37">
        <v>774484.19690000033</v>
      </c>
      <c r="J30" s="37">
        <v>2927100.968799999</v>
      </c>
      <c r="K30" s="37">
        <v>3723296.4930999847</v>
      </c>
      <c r="L30" s="37">
        <v>5546790.909000041</v>
      </c>
      <c r="M30" s="37">
        <v>5898055.6053000018</v>
      </c>
      <c r="N30" s="37">
        <v>6084138.5871000253</v>
      </c>
      <c r="O30" s="37">
        <v>73319464.883200034</v>
      </c>
    </row>
    <row r="31" spans="2:15" x14ac:dyDescent="0.35">
      <c r="B31" s="24" t="s">
        <v>112</v>
      </c>
      <c r="C31" s="53">
        <v>0.37767370244622545</v>
      </c>
      <c r="D31" s="53">
        <v>0.37777894973508225</v>
      </c>
      <c r="E31" s="53">
        <v>0.37035738209155084</v>
      </c>
      <c r="F31" s="53">
        <v>0.36810842667301308</v>
      </c>
      <c r="G31" s="53">
        <v>0.3775051372591835</v>
      </c>
      <c r="H31" s="53">
        <v>0.37737538914683005</v>
      </c>
      <c r="I31" s="53">
        <v>0.36681408452738823</v>
      </c>
      <c r="J31" s="53">
        <v>0.37727909799589887</v>
      </c>
      <c r="K31" s="53">
        <v>0.37485724234655143</v>
      </c>
      <c r="L31" s="53">
        <v>0.37269816003532841</v>
      </c>
      <c r="M31" s="53">
        <v>0.36680269770952451</v>
      </c>
      <c r="N31" s="53">
        <v>0.36791949494657245</v>
      </c>
      <c r="O31" s="53">
        <v>0.37276480557485958</v>
      </c>
    </row>
    <row r="34" spans="2:15" x14ac:dyDescent="0.35">
      <c r="B34" s="1" t="s">
        <v>77</v>
      </c>
    </row>
    <row r="35" spans="2:15" x14ac:dyDescent="0.35">
      <c r="B35" s="25" t="s">
        <v>68</v>
      </c>
      <c r="C35" s="27" t="s" vm="1">
        <v>69</v>
      </c>
    </row>
    <row r="36" spans="2:15" x14ac:dyDescent="0.35">
      <c r="B36" s="25" t="s">
        <v>119</v>
      </c>
      <c r="C36" s="27" t="s" vm="4">
        <v>69</v>
      </c>
    </row>
    <row r="37" spans="2:15" x14ac:dyDescent="0.35">
      <c r="B37" s="25" t="s">
        <v>70</v>
      </c>
      <c r="C37" s="27" t="s" vm="2">
        <v>69</v>
      </c>
      <c r="E37" s="4" t="s">
        <v>114</v>
      </c>
    </row>
    <row r="38" spans="2:15" x14ac:dyDescent="0.35">
      <c r="B38" s="25" t="s">
        <v>71</v>
      </c>
      <c r="C38" s="27" t="s" vm="3">
        <v>69</v>
      </c>
      <c r="E38" s="4" t="s">
        <v>115</v>
      </c>
    </row>
    <row r="39" spans="2:15" x14ac:dyDescent="0.35">
      <c r="B39" s="25" t="s">
        <v>120</v>
      </c>
      <c r="C39" s="24" t="s" vm="7">
        <v>74</v>
      </c>
      <c r="E39" t="s">
        <v>108</v>
      </c>
    </row>
    <row r="41" spans="2:15" x14ac:dyDescent="0.35">
      <c r="B41" s="27"/>
      <c r="C41" s="25" t="s">
        <v>117</v>
      </c>
      <c r="D41" s="27"/>
      <c r="E41" s="27"/>
      <c r="F41" s="27"/>
      <c r="G41" s="27"/>
      <c r="H41" s="27"/>
      <c r="I41" s="27"/>
      <c r="J41" s="27"/>
      <c r="K41" s="27"/>
      <c r="L41" s="27"/>
      <c r="M41" s="27"/>
      <c r="N41" s="27"/>
      <c r="O41" s="27"/>
    </row>
    <row r="42" spans="2:15" x14ac:dyDescent="0.35">
      <c r="B42" s="27"/>
      <c r="C42" s="27" t="s">
        <v>133</v>
      </c>
      <c r="D42" s="27"/>
      <c r="E42" s="27"/>
      <c r="F42" s="27" t="s">
        <v>134</v>
      </c>
      <c r="G42" s="27"/>
      <c r="H42" s="27"/>
      <c r="I42" s="27" t="s">
        <v>135</v>
      </c>
      <c r="J42" s="27"/>
      <c r="K42" s="27"/>
      <c r="L42" s="27" t="s">
        <v>136</v>
      </c>
      <c r="M42" s="27"/>
      <c r="N42" s="27"/>
      <c r="O42" s="27" t="s">
        <v>67</v>
      </c>
    </row>
    <row r="43" spans="2:15" x14ac:dyDescent="0.35">
      <c r="B43" s="45" t="s">
        <v>118</v>
      </c>
      <c r="C43" s="52" t="s">
        <v>121</v>
      </c>
      <c r="D43" s="52" t="s">
        <v>122</v>
      </c>
      <c r="E43" s="52" t="s">
        <v>123</v>
      </c>
      <c r="F43" s="52" t="s">
        <v>124</v>
      </c>
      <c r="G43" s="52" t="s">
        <v>125</v>
      </c>
      <c r="H43" s="52" t="s">
        <v>126</v>
      </c>
      <c r="I43" s="52" t="s">
        <v>127</v>
      </c>
      <c r="J43" s="52" t="s">
        <v>128</v>
      </c>
      <c r="K43" s="52" t="s">
        <v>129</v>
      </c>
      <c r="L43" s="52" t="s">
        <v>130</v>
      </c>
      <c r="M43" s="52" t="s">
        <v>131</v>
      </c>
      <c r="N43" s="52" t="s">
        <v>132</v>
      </c>
      <c r="O43" s="27"/>
    </row>
    <row r="44" spans="2:15" x14ac:dyDescent="0.35">
      <c r="B44" s="24" t="s">
        <v>110</v>
      </c>
      <c r="C44" s="37">
        <v>44817070.079999998</v>
      </c>
      <c r="D44" s="37">
        <v>54591631.43</v>
      </c>
      <c r="E44" s="37">
        <v>74342414.200000003</v>
      </c>
      <c r="F44" s="37">
        <v>78058681.439999998</v>
      </c>
      <c r="G44" s="37">
        <v>44788916.310000002</v>
      </c>
      <c r="H44" s="37">
        <v>41823079.060000002</v>
      </c>
      <c r="I44" s="37">
        <v>43950347.270000003</v>
      </c>
      <c r="J44" s="37">
        <v>43541437.909999996</v>
      </c>
      <c r="K44" s="37">
        <v>44400215.920000002</v>
      </c>
      <c r="L44" s="37">
        <v>41468863.57</v>
      </c>
      <c r="M44" s="37">
        <v>44047274.549999997</v>
      </c>
      <c r="N44" s="37">
        <v>43047163.530000001</v>
      </c>
      <c r="O44" s="37">
        <v>598877095.26999998</v>
      </c>
    </row>
    <row r="45" spans="2:15" x14ac:dyDescent="0.35">
      <c r="B45" s="24" t="s">
        <v>113</v>
      </c>
      <c r="C45" s="37">
        <v>28389759.972799942</v>
      </c>
      <c r="D45" s="37">
        <v>34653627.853799962</v>
      </c>
      <c r="E45" s="37">
        <v>47364021.602899969</v>
      </c>
      <c r="F45" s="37">
        <v>49757549.060299978</v>
      </c>
      <c r="G45" s="37">
        <v>28360377.980600066</v>
      </c>
      <c r="H45" s="37">
        <v>26543564.92499999</v>
      </c>
      <c r="I45" s="37">
        <v>27966289.114600029</v>
      </c>
      <c r="J45" s="37">
        <v>27722116.393400081</v>
      </c>
      <c r="K45" s="37">
        <v>28134310.449800026</v>
      </c>
      <c r="L45" s="37">
        <v>26354468.70899998</v>
      </c>
      <c r="M45" s="37">
        <v>28027929.991900072</v>
      </c>
      <c r="N45" s="37">
        <v>27440246.133399978</v>
      </c>
      <c r="O45" s="37">
        <v>380714262.18750024</v>
      </c>
    </row>
    <row r="46" spans="2:15" x14ac:dyDescent="0.35">
      <c r="B46" s="24" t="s">
        <v>111</v>
      </c>
      <c r="C46" s="37">
        <v>16427310.107200056</v>
      </c>
      <c r="D46" s="37">
        <v>19938003.576200038</v>
      </c>
      <c r="E46" s="37">
        <v>26978392.597100034</v>
      </c>
      <c r="F46" s="37">
        <v>28301132.37970002</v>
      </c>
      <c r="G46" s="37">
        <v>16428538.329399936</v>
      </c>
      <c r="H46" s="37">
        <v>15279514.135000013</v>
      </c>
      <c r="I46" s="37">
        <v>15984058.155399974</v>
      </c>
      <c r="J46" s="37">
        <v>15819321.516599916</v>
      </c>
      <c r="K46" s="37">
        <v>16265905.470199976</v>
      </c>
      <c r="L46" s="37">
        <v>15114394.86100002</v>
      </c>
      <c r="M46" s="37">
        <v>16019344.558099926</v>
      </c>
      <c r="N46" s="37">
        <v>15606917.396600023</v>
      </c>
      <c r="O46" s="37">
        <v>218162833.08249974</v>
      </c>
    </row>
    <row r="47" spans="2:15" x14ac:dyDescent="0.35">
      <c r="B47" s="24" t="s">
        <v>112</v>
      </c>
      <c r="C47" s="53">
        <v>0.36654136644534657</v>
      </c>
      <c r="D47" s="53">
        <v>0.36522087825430716</v>
      </c>
      <c r="E47" s="53">
        <v>0.36289368441171815</v>
      </c>
      <c r="F47" s="53">
        <v>0.36256226543429071</v>
      </c>
      <c r="G47" s="53">
        <v>0.36679919236474007</v>
      </c>
      <c r="H47" s="53">
        <v>0.3653369019789241</v>
      </c>
      <c r="I47" s="53">
        <v>0.36368445639815244</v>
      </c>
      <c r="J47" s="53">
        <v>0.36331646991765404</v>
      </c>
      <c r="K47" s="53">
        <v>0.36634744073109399</v>
      </c>
      <c r="L47" s="53">
        <v>0.36447574299900254</v>
      </c>
      <c r="M47" s="53">
        <v>0.36368526138695967</v>
      </c>
      <c r="N47" s="53">
        <v>0.36255390870814069</v>
      </c>
      <c r="O47" s="53">
        <v>0.36428648683607179</v>
      </c>
    </row>
    <row r="51" spans="2:22" x14ac:dyDescent="0.35">
      <c r="B51" s="4" t="s">
        <v>137</v>
      </c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</row>
    <row r="52" spans="2:22" x14ac:dyDescent="0.35">
      <c r="B52" s="26" t="s">
        <v>75</v>
      </c>
      <c r="C52" s="54">
        <f>C44/C28-1</f>
        <v>1.6205985746172824</v>
      </c>
      <c r="D52" s="54">
        <f t="shared" ref="D52:O52" si="0">D44/D28-1</f>
        <v>1.6468216571376275</v>
      </c>
      <c r="E52" s="54">
        <f t="shared" si="0"/>
        <v>1.5909542906688396</v>
      </c>
      <c r="F52" s="54">
        <f t="shared" si="0"/>
        <v>1.6104993901968063</v>
      </c>
      <c r="G52" s="54">
        <f t="shared" si="0"/>
        <v>1.6139623524158075</v>
      </c>
      <c r="H52" s="54">
        <f t="shared" si="0"/>
        <v>1.6249444990951019</v>
      </c>
      <c r="I52" s="54">
        <f t="shared" si="0"/>
        <v>19.815926862078289</v>
      </c>
      <c r="J52" s="54">
        <f t="shared" si="0"/>
        <v>4.6121311137633212</v>
      </c>
      <c r="K52" s="54">
        <f t="shared" si="0"/>
        <v>3.470163074632076</v>
      </c>
      <c r="L52" s="54">
        <f t="shared" si="0"/>
        <v>1.7863623137871816</v>
      </c>
      <c r="M52" s="54">
        <f t="shared" si="0"/>
        <v>1.7393195678205684</v>
      </c>
      <c r="N52" s="54">
        <f t="shared" si="0"/>
        <v>1.6031442969462608</v>
      </c>
      <c r="O52" s="54">
        <f t="shared" si="0"/>
        <v>2.0447617742053392</v>
      </c>
    </row>
    <row r="53" spans="2:22" x14ac:dyDescent="0.35">
      <c r="B53" s="26" t="s">
        <v>138</v>
      </c>
      <c r="C53" s="54">
        <f>C28/C12-1</f>
        <v>1.6462569306077888</v>
      </c>
      <c r="D53" s="54">
        <f t="shared" ref="D53:O53" si="1">D28/D12-1</f>
        <v>1.5658096048535382</v>
      </c>
      <c r="E53" s="54">
        <f t="shared" si="1"/>
        <v>1.6726546254181631</v>
      </c>
      <c r="F53" s="54">
        <f t="shared" si="1"/>
        <v>1.6145320325852714</v>
      </c>
      <c r="G53" s="54">
        <f t="shared" si="1"/>
        <v>1.6275283294101186</v>
      </c>
      <c r="H53" s="54">
        <f t="shared" si="1"/>
        <v>1.6202485595513103</v>
      </c>
      <c r="I53" s="54">
        <f t="shared" si="1"/>
        <v>-0.6707245112419582</v>
      </c>
      <c r="J53" s="54">
        <f t="shared" si="1"/>
        <v>0.22726868809626466</v>
      </c>
      <c r="K53" s="54">
        <f t="shared" si="1"/>
        <v>0.53052472533828809</v>
      </c>
      <c r="L53" s="54">
        <f t="shared" si="1"/>
        <v>1.4065218380159314</v>
      </c>
      <c r="M53" s="54">
        <f t="shared" si="1"/>
        <v>1.4800165885352987</v>
      </c>
      <c r="N53" s="54">
        <f t="shared" si="1"/>
        <v>1.6202652514302254</v>
      </c>
      <c r="O53" s="54">
        <f t="shared" si="1"/>
        <v>1.2484552938061557</v>
      </c>
    </row>
  </sheetData>
  <conditionalFormatting pivot="1">
    <cfRule type="colorScale" priority="2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2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2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2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1:N31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6:N46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7:N47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N5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3:N5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4"/>
  <headerFooter>
    <oddHeader>&amp;L&amp;"-,Bold"&amp;16AtliQ Hardwares&amp;R&amp;G</oddHeader>
  </headerFooter>
  <legacyDrawingHF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95757-C01E-441C-8C9E-F4B25A098BEF}">
  <dimension ref="B2:H352"/>
  <sheetViews>
    <sheetView showGridLines="0" zoomScale="85" zoomScaleNormal="85" zoomScalePageLayoutView="130" workbookViewId="0">
      <selection activeCell="B2" sqref="B2"/>
    </sheetView>
  </sheetViews>
  <sheetFormatPr defaultRowHeight="14.5" x14ac:dyDescent="0.35"/>
  <cols>
    <col min="2" max="2" width="16.90625" bestFit="1" customWidth="1"/>
    <col min="3" max="3" width="17.7265625" bestFit="1" customWidth="1"/>
    <col min="4" max="4" width="8" bestFit="1" customWidth="1"/>
    <col min="5" max="5" width="15.90625" bestFit="1" customWidth="1"/>
    <col min="6" max="6" width="17.81640625" customWidth="1"/>
    <col min="7" max="7" width="8.6328125" bestFit="1" customWidth="1"/>
    <col min="8" max="8" width="13.453125" bestFit="1" customWidth="1"/>
    <col min="9" max="9" width="7.36328125" bestFit="1" customWidth="1"/>
    <col min="10" max="10" width="8.6328125" bestFit="1" customWidth="1"/>
    <col min="11" max="11" width="15.81640625" bestFit="1" customWidth="1"/>
    <col min="12" max="13" width="8.54296875" bestFit="1" customWidth="1"/>
  </cols>
  <sheetData>
    <row r="2" spans="2:6" x14ac:dyDescent="0.35">
      <c r="B2" s="1" t="s">
        <v>77</v>
      </c>
    </row>
    <row r="3" spans="2:6" x14ac:dyDescent="0.35">
      <c r="B3" s="25" t="s">
        <v>68</v>
      </c>
      <c r="C3" s="27" t="s" vm="1">
        <v>69</v>
      </c>
      <c r="E3" s="4" t="s">
        <v>114</v>
      </c>
      <c r="F3" s="4"/>
    </row>
    <row r="4" spans="2:6" x14ac:dyDescent="0.35">
      <c r="B4" s="25" t="s">
        <v>140</v>
      </c>
      <c r="C4" s="27" t="s" vm="8">
        <v>69</v>
      </c>
      <c r="E4" s="4" t="s">
        <v>139</v>
      </c>
      <c r="F4" s="4"/>
    </row>
    <row r="5" spans="2:6" x14ac:dyDescent="0.35">
      <c r="B5" s="8" t="s">
        <v>120</v>
      </c>
      <c r="C5" s="58" t="s" vm="7">
        <v>74</v>
      </c>
      <c r="E5" t="s">
        <v>108</v>
      </c>
    </row>
    <row r="7" spans="2:6" x14ac:dyDescent="0.35">
      <c r="B7" s="45" t="s">
        <v>141</v>
      </c>
      <c r="C7" s="62" t="s">
        <v>110</v>
      </c>
      <c r="D7" s="65" t="s">
        <v>113</v>
      </c>
      <c r="E7" s="65" t="s">
        <v>111</v>
      </c>
      <c r="F7" s="65" t="s">
        <v>112</v>
      </c>
    </row>
    <row r="8" spans="2:6" x14ac:dyDescent="0.35">
      <c r="B8" s="24" t="s">
        <v>79</v>
      </c>
      <c r="C8" s="37">
        <v>20991333.73</v>
      </c>
      <c r="D8" s="37">
        <v>14080646.47189997</v>
      </c>
      <c r="E8" s="37">
        <v>6910687.2581000309</v>
      </c>
      <c r="F8" s="60">
        <v>0.32921620641110311</v>
      </c>
    </row>
    <row r="9" spans="2:6" x14ac:dyDescent="0.35">
      <c r="B9" s="24" t="s">
        <v>80</v>
      </c>
      <c r="C9" s="37">
        <v>2840298.27</v>
      </c>
      <c r="D9" s="37">
        <v>1984959.9914000034</v>
      </c>
      <c r="E9" s="37">
        <v>855338.27859999659</v>
      </c>
      <c r="F9" s="60">
        <v>0.3011438226873252</v>
      </c>
    </row>
    <row r="10" spans="2:6" x14ac:dyDescent="0.35">
      <c r="B10" s="24" t="s">
        <v>81</v>
      </c>
      <c r="C10" s="37">
        <v>6950493.5499999998</v>
      </c>
      <c r="D10" s="37">
        <v>4549649.0948999906</v>
      </c>
      <c r="E10" s="37">
        <v>2400844.4551000092</v>
      </c>
      <c r="F10" s="60">
        <v>0.34542071549724829</v>
      </c>
    </row>
    <row r="11" spans="2:6" x14ac:dyDescent="0.35">
      <c r="B11" s="24" t="s">
        <v>82</v>
      </c>
      <c r="C11" s="37">
        <v>35058881.399999999</v>
      </c>
      <c r="D11" s="37">
        <v>21664194.791300066</v>
      </c>
      <c r="E11" s="37">
        <v>13394686.608699933</v>
      </c>
      <c r="F11" s="60">
        <v>0.38206257797774268</v>
      </c>
    </row>
    <row r="12" spans="2:6" x14ac:dyDescent="0.35">
      <c r="B12" s="24" t="s">
        <v>83</v>
      </c>
      <c r="C12" s="37">
        <v>22886336.25</v>
      </c>
      <c r="D12" s="37">
        <v>13486234.367200002</v>
      </c>
      <c r="E12" s="37">
        <v>9400101.8827999979</v>
      </c>
      <c r="F12" s="60">
        <v>0.41072986869184874</v>
      </c>
    </row>
    <row r="13" spans="2:6" x14ac:dyDescent="0.35">
      <c r="B13" s="24" t="s">
        <v>84</v>
      </c>
      <c r="C13" s="37">
        <v>25944172.039999999</v>
      </c>
      <c r="D13" s="37">
        <v>14726089.599699998</v>
      </c>
      <c r="E13" s="37">
        <v>11218082.440300001</v>
      </c>
      <c r="F13" s="60">
        <v>0.43239315646705839</v>
      </c>
    </row>
    <row r="14" spans="2:6" x14ac:dyDescent="0.35">
      <c r="B14" s="24" t="s">
        <v>85</v>
      </c>
      <c r="C14" s="37">
        <v>12006271.039999999</v>
      </c>
      <c r="D14" s="37">
        <v>8863150.5121000074</v>
      </c>
      <c r="E14" s="37">
        <v>3143120.5278999917</v>
      </c>
      <c r="F14" s="60">
        <v>0.26178990274568981</v>
      </c>
    </row>
    <row r="15" spans="2:6" x14ac:dyDescent="0.35">
      <c r="B15" s="24" t="s">
        <v>86</v>
      </c>
      <c r="C15" s="37">
        <v>161262512.18000001</v>
      </c>
      <c r="D15" s="37">
        <v>109652951.69660027</v>
      </c>
      <c r="E15" s="37">
        <v>51609560.483399734</v>
      </c>
      <c r="F15" s="60">
        <v>0.32003445677314968</v>
      </c>
    </row>
    <row r="16" spans="2:6" x14ac:dyDescent="0.35">
      <c r="B16" s="24" t="s">
        <v>87</v>
      </c>
      <c r="C16" s="37">
        <v>18414576.809999999</v>
      </c>
      <c r="D16" s="37">
        <v>11341862.119900001</v>
      </c>
      <c r="E16" s="37">
        <v>7072714.6900999974</v>
      </c>
      <c r="F16" s="60">
        <v>0.38408239098164743</v>
      </c>
    </row>
    <row r="17" spans="2:8" x14ac:dyDescent="0.35">
      <c r="B17" s="24" t="s">
        <v>88</v>
      </c>
      <c r="C17" s="37">
        <v>11717810.460000001</v>
      </c>
      <c r="D17" s="37">
        <v>8187152.0091000218</v>
      </c>
      <c r="E17" s="37">
        <v>3530658.4508999791</v>
      </c>
      <c r="F17" s="60">
        <v>0.30130701148924188</v>
      </c>
    </row>
    <row r="18" spans="2:8" x14ac:dyDescent="0.35">
      <c r="B18" s="24" t="s">
        <v>89</v>
      </c>
      <c r="C18" s="37">
        <v>7922197.0099999998</v>
      </c>
      <c r="D18" s="37">
        <v>4236964.9883000022</v>
      </c>
      <c r="E18" s="37">
        <v>3685232.0216999976</v>
      </c>
      <c r="F18" s="60">
        <v>0.46517803294316179</v>
      </c>
    </row>
    <row r="19" spans="2:8" x14ac:dyDescent="0.35">
      <c r="B19" s="24" t="s">
        <v>90</v>
      </c>
      <c r="C19" s="37">
        <v>7984235.1399999997</v>
      </c>
      <c r="D19" s="37">
        <v>4628370.2107999986</v>
      </c>
      <c r="E19" s="37">
        <v>3355864.9292000011</v>
      </c>
      <c r="F19" s="60">
        <v>0.42031138491745385</v>
      </c>
    </row>
    <row r="20" spans="2:8" x14ac:dyDescent="0.35">
      <c r="B20" s="24" t="s">
        <v>91</v>
      </c>
      <c r="C20" s="37">
        <v>11402159.76</v>
      </c>
      <c r="D20" s="37">
        <v>5903405.6805000016</v>
      </c>
      <c r="E20" s="37">
        <v>5498754.0794999981</v>
      </c>
      <c r="F20" s="60">
        <v>0.48225548450831374</v>
      </c>
    </row>
    <row r="21" spans="2:8" x14ac:dyDescent="0.35">
      <c r="B21" s="24" t="s">
        <v>92</v>
      </c>
      <c r="C21" s="37">
        <v>13677506.75</v>
      </c>
      <c r="D21" s="37">
        <v>9645390.2216000129</v>
      </c>
      <c r="E21" s="37">
        <v>4032116.5283999871</v>
      </c>
      <c r="F21" s="60">
        <v>0.29479908890558487</v>
      </c>
    </row>
    <row r="22" spans="2:8" x14ac:dyDescent="0.35">
      <c r="B22" s="24" t="s">
        <v>93</v>
      </c>
      <c r="C22" s="37">
        <v>5656740.3200000003</v>
      </c>
      <c r="D22" s="37">
        <v>3609869.4284999939</v>
      </c>
      <c r="E22" s="37">
        <v>2046870.8915000064</v>
      </c>
      <c r="F22" s="60">
        <v>0.36184635951257638</v>
      </c>
    </row>
    <row r="23" spans="2:8" x14ac:dyDescent="0.35">
      <c r="B23" s="24" t="s">
        <v>94</v>
      </c>
      <c r="C23" s="37">
        <v>31857231.300000001</v>
      </c>
      <c r="D23" s="37">
        <v>19403683.236900076</v>
      </c>
      <c r="E23" s="37">
        <v>12453548.063099924</v>
      </c>
      <c r="F23" s="60">
        <v>0.39091746378788178</v>
      </c>
      <c r="H23" s="61"/>
    </row>
    <row r="24" spans="2:8" x14ac:dyDescent="0.35">
      <c r="B24" s="24" t="s">
        <v>95</v>
      </c>
      <c r="C24" s="37">
        <v>5189452.4400000004</v>
      </c>
      <c r="D24" s="37">
        <v>2980742.9290000112</v>
      </c>
      <c r="E24" s="37">
        <v>2208709.5109999892</v>
      </c>
      <c r="F24" s="60">
        <v>0.42561513696038211</v>
      </c>
    </row>
    <row r="25" spans="2:8" x14ac:dyDescent="0.35">
      <c r="B25" s="24" t="s">
        <v>96</v>
      </c>
      <c r="C25" s="37">
        <v>11829546.960000001</v>
      </c>
      <c r="D25" s="37">
        <v>6846307.8659000462</v>
      </c>
      <c r="E25" s="37">
        <v>4983239.0940999547</v>
      </c>
      <c r="F25" s="60">
        <v>0.42125358739012558</v>
      </c>
    </row>
    <row r="26" spans="2:8" x14ac:dyDescent="0.35">
      <c r="B26" s="24" t="s">
        <v>97</v>
      </c>
      <c r="C26" s="37">
        <v>48965337.950000003</v>
      </c>
      <c r="D26" s="37">
        <v>31375574.066199984</v>
      </c>
      <c r="E26" s="37">
        <v>17589763.883800019</v>
      </c>
      <c r="F26" s="60">
        <v>0.35922888762171851</v>
      </c>
    </row>
    <row r="27" spans="2:8" x14ac:dyDescent="0.35">
      <c r="B27" s="24" t="s">
        <v>98</v>
      </c>
      <c r="C27" s="37">
        <v>12618989.83</v>
      </c>
      <c r="D27" s="37">
        <v>8437890.9783999883</v>
      </c>
      <c r="E27" s="37">
        <v>4181098.8516000118</v>
      </c>
      <c r="F27" s="60">
        <v>0.33133387917153206</v>
      </c>
    </row>
    <row r="28" spans="2:8" x14ac:dyDescent="0.35">
      <c r="B28" s="24" t="s">
        <v>99</v>
      </c>
      <c r="C28" s="37">
        <v>1767821.3</v>
      </c>
      <c r="D28" s="37">
        <v>1056831.3793000036</v>
      </c>
      <c r="E28" s="37">
        <v>710989.92069999641</v>
      </c>
      <c r="F28" s="60">
        <v>0.40218427094412562</v>
      </c>
    </row>
    <row r="29" spans="2:8" x14ac:dyDescent="0.35">
      <c r="B29" s="24" t="s">
        <v>100</v>
      </c>
      <c r="C29" s="37">
        <v>34152244.240000002</v>
      </c>
      <c r="D29" s="37">
        <v>18739462.579300065</v>
      </c>
      <c r="E29" s="37">
        <v>15412781.660699937</v>
      </c>
      <c r="F29" s="60">
        <v>0.45129630581196428</v>
      </c>
    </row>
    <row r="30" spans="2:8" x14ac:dyDescent="0.35">
      <c r="B30" s="56" t="s">
        <v>101</v>
      </c>
      <c r="C30" s="59">
        <v>87780946.540000007</v>
      </c>
      <c r="D30" s="59">
        <v>55312877.968700089</v>
      </c>
      <c r="E30" s="59">
        <v>32468068.571299918</v>
      </c>
      <c r="F30" s="60">
        <v>0.3698760363275973</v>
      </c>
    </row>
    <row r="31" spans="2:8" x14ac:dyDescent="0.35">
      <c r="F31" s="49" t="str">
        <f t="shared" ref="F10:F73" si="0">IFERROR(E31/D31-1,"")</f>
        <v/>
      </c>
    </row>
    <row r="32" spans="2:8" x14ac:dyDescent="0.35">
      <c r="F32" s="49" t="str">
        <f t="shared" si="0"/>
        <v/>
      </c>
    </row>
    <row r="33" spans="6:6" x14ac:dyDescent="0.35">
      <c r="F33" s="49" t="str">
        <f t="shared" si="0"/>
        <v/>
      </c>
    </row>
    <row r="34" spans="6:6" x14ac:dyDescent="0.35">
      <c r="F34" s="49" t="str">
        <f t="shared" si="0"/>
        <v/>
      </c>
    </row>
    <row r="35" spans="6:6" x14ac:dyDescent="0.35">
      <c r="F35" s="49" t="str">
        <f t="shared" si="0"/>
        <v/>
      </c>
    </row>
    <row r="36" spans="6:6" x14ac:dyDescent="0.35">
      <c r="F36" s="49" t="str">
        <f t="shared" si="0"/>
        <v/>
      </c>
    </row>
    <row r="37" spans="6:6" x14ac:dyDescent="0.35">
      <c r="F37" s="49" t="str">
        <f t="shared" si="0"/>
        <v/>
      </c>
    </row>
    <row r="38" spans="6:6" x14ac:dyDescent="0.35">
      <c r="F38" s="49" t="str">
        <f t="shared" si="0"/>
        <v/>
      </c>
    </row>
    <row r="39" spans="6:6" x14ac:dyDescent="0.35">
      <c r="F39" s="49" t="str">
        <f t="shared" si="0"/>
        <v/>
      </c>
    </row>
    <row r="40" spans="6:6" x14ac:dyDescent="0.35">
      <c r="F40" s="49" t="str">
        <f t="shared" si="0"/>
        <v/>
      </c>
    </row>
    <row r="41" spans="6:6" x14ac:dyDescent="0.35">
      <c r="F41" s="49" t="str">
        <f t="shared" si="0"/>
        <v/>
      </c>
    </row>
    <row r="42" spans="6:6" x14ac:dyDescent="0.35">
      <c r="F42" s="49" t="str">
        <f t="shared" si="0"/>
        <v/>
      </c>
    </row>
    <row r="43" spans="6:6" x14ac:dyDescent="0.35">
      <c r="F43" s="49" t="str">
        <f t="shared" si="0"/>
        <v/>
      </c>
    </row>
    <row r="44" spans="6:6" x14ac:dyDescent="0.35">
      <c r="F44" s="49" t="str">
        <f t="shared" si="0"/>
        <v/>
      </c>
    </row>
    <row r="45" spans="6:6" x14ac:dyDescent="0.35">
      <c r="F45" s="49" t="str">
        <f t="shared" si="0"/>
        <v/>
      </c>
    </row>
    <row r="46" spans="6:6" x14ac:dyDescent="0.35">
      <c r="F46" s="49" t="str">
        <f t="shared" si="0"/>
        <v/>
      </c>
    </row>
    <row r="47" spans="6:6" x14ac:dyDescent="0.35">
      <c r="F47" s="49" t="str">
        <f t="shared" si="0"/>
        <v/>
      </c>
    </row>
    <row r="48" spans="6:6" x14ac:dyDescent="0.35">
      <c r="F48" s="49" t="str">
        <f t="shared" si="0"/>
        <v/>
      </c>
    </row>
    <row r="49" spans="6:6" x14ac:dyDescent="0.35">
      <c r="F49" s="49" t="str">
        <f t="shared" si="0"/>
        <v/>
      </c>
    </row>
    <row r="50" spans="6:6" x14ac:dyDescent="0.35">
      <c r="F50" s="49" t="str">
        <f t="shared" si="0"/>
        <v/>
      </c>
    </row>
    <row r="51" spans="6:6" x14ac:dyDescent="0.35">
      <c r="F51" s="49" t="str">
        <f t="shared" si="0"/>
        <v/>
      </c>
    </row>
    <row r="52" spans="6:6" x14ac:dyDescent="0.35">
      <c r="F52" s="49" t="str">
        <f t="shared" si="0"/>
        <v/>
      </c>
    </row>
    <row r="53" spans="6:6" x14ac:dyDescent="0.35">
      <c r="F53" s="49" t="str">
        <f t="shared" si="0"/>
        <v/>
      </c>
    </row>
    <row r="54" spans="6:6" x14ac:dyDescent="0.35">
      <c r="F54" s="49" t="str">
        <f t="shared" si="0"/>
        <v/>
      </c>
    </row>
    <row r="55" spans="6:6" x14ac:dyDescent="0.35">
      <c r="F55" s="49" t="str">
        <f t="shared" si="0"/>
        <v/>
      </c>
    </row>
    <row r="56" spans="6:6" x14ac:dyDescent="0.35">
      <c r="F56" s="49" t="str">
        <f t="shared" si="0"/>
        <v/>
      </c>
    </row>
    <row r="57" spans="6:6" x14ac:dyDescent="0.35">
      <c r="F57" s="49" t="str">
        <f t="shared" si="0"/>
        <v/>
      </c>
    </row>
    <row r="58" spans="6:6" x14ac:dyDescent="0.35">
      <c r="F58" s="49" t="str">
        <f t="shared" si="0"/>
        <v/>
      </c>
    </row>
    <row r="59" spans="6:6" x14ac:dyDescent="0.35">
      <c r="F59" s="49" t="str">
        <f t="shared" si="0"/>
        <v/>
      </c>
    </row>
    <row r="60" spans="6:6" x14ac:dyDescent="0.35">
      <c r="F60" s="49" t="str">
        <f t="shared" si="0"/>
        <v/>
      </c>
    </row>
    <row r="61" spans="6:6" x14ac:dyDescent="0.35">
      <c r="F61" s="49" t="str">
        <f t="shared" si="0"/>
        <v/>
      </c>
    </row>
    <row r="62" spans="6:6" x14ac:dyDescent="0.35">
      <c r="F62" s="49" t="str">
        <f t="shared" si="0"/>
        <v/>
      </c>
    </row>
    <row r="63" spans="6:6" x14ac:dyDescent="0.35">
      <c r="F63" s="49" t="str">
        <f t="shared" si="0"/>
        <v/>
      </c>
    </row>
    <row r="64" spans="6:6" x14ac:dyDescent="0.35">
      <c r="F64" s="49" t="str">
        <f t="shared" si="0"/>
        <v/>
      </c>
    </row>
    <row r="65" spans="6:6" x14ac:dyDescent="0.35">
      <c r="F65" s="49" t="str">
        <f t="shared" si="0"/>
        <v/>
      </c>
    </row>
    <row r="66" spans="6:6" x14ac:dyDescent="0.35">
      <c r="F66" s="49" t="str">
        <f t="shared" si="0"/>
        <v/>
      </c>
    </row>
    <row r="67" spans="6:6" x14ac:dyDescent="0.35">
      <c r="F67" s="49" t="str">
        <f t="shared" si="0"/>
        <v/>
      </c>
    </row>
    <row r="68" spans="6:6" x14ac:dyDescent="0.35">
      <c r="F68" s="49" t="str">
        <f t="shared" si="0"/>
        <v/>
      </c>
    </row>
    <row r="69" spans="6:6" x14ac:dyDescent="0.35">
      <c r="F69" s="49" t="str">
        <f t="shared" si="0"/>
        <v/>
      </c>
    </row>
    <row r="70" spans="6:6" x14ac:dyDescent="0.35">
      <c r="F70" s="49" t="str">
        <f t="shared" si="0"/>
        <v/>
      </c>
    </row>
    <row r="71" spans="6:6" x14ac:dyDescent="0.35">
      <c r="F71" s="49" t="str">
        <f t="shared" si="0"/>
        <v/>
      </c>
    </row>
    <row r="72" spans="6:6" x14ac:dyDescent="0.35">
      <c r="F72" s="49" t="str">
        <f t="shared" si="0"/>
        <v/>
      </c>
    </row>
    <row r="73" spans="6:6" x14ac:dyDescent="0.35">
      <c r="F73" s="49" t="str">
        <f t="shared" si="0"/>
        <v/>
      </c>
    </row>
    <row r="74" spans="6:6" x14ac:dyDescent="0.35">
      <c r="F74" s="49" t="str">
        <f t="shared" ref="F74:F137" si="1">IFERROR(E74/D74-1,"")</f>
        <v/>
      </c>
    </row>
    <row r="75" spans="6:6" x14ac:dyDescent="0.35">
      <c r="F75" s="49" t="str">
        <f t="shared" si="1"/>
        <v/>
      </c>
    </row>
    <row r="76" spans="6:6" x14ac:dyDescent="0.35">
      <c r="F76" s="49" t="str">
        <f t="shared" si="1"/>
        <v/>
      </c>
    </row>
    <row r="77" spans="6:6" x14ac:dyDescent="0.35">
      <c r="F77" s="49" t="str">
        <f t="shared" si="1"/>
        <v/>
      </c>
    </row>
    <row r="78" spans="6:6" x14ac:dyDescent="0.35">
      <c r="F78" s="49" t="str">
        <f t="shared" si="1"/>
        <v/>
      </c>
    </row>
    <row r="79" spans="6:6" x14ac:dyDescent="0.35">
      <c r="F79" s="49" t="str">
        <f t="shared" si="1"/>
        <v/>
      </c>
    </row>
    <row r="80" spans="6:6" x14ac:dyDescent="0.35">
      <c r="F80" s="49" t="str">
        <f t="shared" si="1"/>
        <v/>
      </c>
    </row>
    <row r="81" spans="6:6" x14ac:dyDescent="0.35">
      <c r="F81" s="49" t="str">
        <f t="shared" si="1"/>
        <v/>
      </c>
    </row>
    <row r="82" spans="6:6" x14ac:dyDescent="0.35">
      <c r="F82" s="49" t="str">
        <f t="shared" si="1"/>
        <v/>
      </c>
    </row>
    <row r="83" spans="6:6" x14ac:dyDescent="0.35">
      <c r="F83" s="49" t="str">
        <f t="shared" si="1"/>
        <v/>
      </c>
    </row>
    <row r="84" spans="6:6" x14ac:dyDescent="0.35">
      <c r="F84" s="49" t="str">
        <f t="shared" si="1"/>
        <v/>
      </c>
    </row>
    <row r="85" spans="6:6" x14ac:dyDescent="0.35">
      <c r="F85" s="49" t="str">
        <f t="shared" si="1"/>
        <v/>
      </c>
    </row>
    <row r="86" spans="6:6" x14ac:dyDescent="0.35">
      <c r="F86" s="49" t="str">
        <f t="shared" si="1"/>
        <v/>
      </c>
    </row>
    <row r="87" spans="6:6" x14ac:dyDescent="0.35">
      <c r="F87" s="49" t="str">
        <f t="shared" si="1"/>
        <v/>
      </c>
    </row>
    <row r="88" spans="6:6" x14ac:dyDescent="0.35">
      <c r="F88" s="49" t="str">
        <f t="shared" si="1"/>
        <v/>
      </c>
    </row>
    <row r="89" spans="6:6" x14ac:dyDescent="0.35">
      <c r="F89" s="49" t="str">
        <f t="shared" si="1"/>
        <v/>
      </c>
    </row>
    <row r="90" spans="6:6" x14ac:dyDescent="0.35">
      <c r="F90" s="49" t="str">
        <f t="shared" si="1"/>
        <v/>
      </c>
    </row>
    <row r="91" spans="6:6" x14ac:dyDescent="0.35">
      <c r="F91" s="49" t="str">
        <f t="shared" si="1"/>
        <v/>
      </c>
    </row>
    <row r="92" spans="6:6" x14ac:dyDescent="0.35">
      <c r="F92" s="49" t="str">
        <f t="shared" si="1"/>
        <v/>
      </c>
    </row>
    <row r="93" spans="6:6" x14ac:dyDescent="0.35">
      <c r="F93" s="49" t="str">
        <f t="shared" si="1"/>
        <v/>
      </c>
    </row>
    <row r="94" spans="6:6" x14ac:dyDescent="0.35">
      <c r="F94" s="49" t="str">
        <f t="shared" si="1"/>
        <v/>
      </c>
    </row>
    <row r="95" spans="6:6" x14ac:dyDescent="0.35">
      <c r="F95" s="49" t="str">
        <f t="shared" si="1"/>
        <v/>
      </c>
    </row>
    <row r="96" spans="6:6" x14ac:dyDescent="0.35">
      <c r="F96" s="49" t="str">
        <f t="shared" si="1"/>
        <v/>
      </c>
    </row>
    <row r="97" spans="6:6" x14ac:dyDescent="0.35">
      <c r="F97" s="49" t="str">
        <f t="shared" si="1"/>
        <v/>
      </c>
    </row>
    <row r="98" spans="6:6" x14ac:dyDescent="0.35">
      <c r="F98" s="49" t="str">
        <f t="shared" si="1"/>
        <v/>
      </c>
    </row>
    <row r="99" spans="6:6" x14ac:dyDescent="0.35">
      <c r="F99" s="49" t="str">
        <f t="shared" si="1"/>
        <v/>
      </c>
    </row>
    <row r="100" spans="6:6" x14ac:dyDescent="0.35">
      <c r="F100" s="49" t="str">
        <f t="shared" si="1"/>
        <v/>
      </c>
    </row>
    <row r="101" spans="6:6" x14ac:dyDescent="0.35">
      <c r="F101" s="49" t="str">
        <f t="shared" si="1"/>
        <v/>
      </c>
    </row>
    <row r="102" spans="6:6" x14ac:dyDescent="0.35">
      <c r="F102" s="49" t="str">
        <f t="shared" si="1"/>
        <v/>
      </c>
    </row>
    <row r="103" spans="6:6" x14ac:dyDescent="0.35">
      <c r="F103" s="49" t="str">
        <f t="shared" si="1"/>
        <v/>
      </c>
    </row>
    <row r="104" spans="6:6" x14ac:dyDescent="0.35">
      <c r="F104" s="49" t="str">
        <f t="shared" si="1"/>
        <v/>
      </c>
    </row>
    <row r="105" spans="6:6" x14ac:dyDescent="0.35">
      <c r="F105" s="49" t="str">
        <f t="shared" si="1"/>
        <v/>
      </c>
    </row>
    <row r="106" spans="6:6" x14ac:dyDescent="0.35">
      <c r="F106" s="49" t="str">
        <f t="shared" si="1"/>
        <v/>
      </c>
    </row>
    <row r="107" spans="6:6" x14ac:dyDescent="0.35">
      <c r="F107" s="49" t="str">
        <f t="shared" si="1"/>
        <v/>
      </c>
    </row>
    <row r="108" spans="6:6" x14ac:dyDescent="0.35">
      <c r="F108" s="49" t="str">
        <f t="shared" si="1"/>
        <v/>
      </c>
    </row>
    <row r="109" spans="6:6" x14ac:dyDescent="0.35">
      <c r="F109" s="49" t="str">
        <f t="shared" si="1"/>
        <v/>
      </c>
    </row>
    <row r="110" spans="6:6" x14ac:dyDescent="0.35">
      <c r="F110" s="49" t="str">
        <f t="shared" si="1"/>
        <v/>
      </c>
    </row>
    <row r="111" spans="6:6" x14ac:dyDescent="0.35">
      <c r="F111" s="49" t="str">
        <f t="shared" si="1"/>
        <v/>
      </c>
    </row>
    <row r="112" spans="6:6" x14ac:dyDescent="0.35">
      <c r="F112" s="49" t="str">
        <f t="shared" si="1"/>
        <v/>
      </c>
    </row>
    <row r="113" spans="6:6" x14ac:dyDescent="0.35">
      <c r="F113" s="49" t="str">
        <f t="shared" si="1"/>
        <v/>
      </c>
    </row>
    <row r="114" spans="6:6" x14ac:dyDescent="0.35">
      <c r="F114" s="49" t="str">
        <f t="shared" si="1"/>
        <v/>
      </c>
    </row>
    <row r="115" spans="6:6" x14ac:dyDescent="0.35">
      <c r="F115" s="49" t="str">
        <f t="shared" si="1"/>
        <v/>
      </c>
    </row>
    <row r="116" spans="6:6" x14ac:dyDescent="0.35">
      <c r="F116" s="49" t="str">
        <f t="shared" si="1"/>
        <v/>
      </c>
    </row>
    <row r="117" spans="6:6" x14ac:dyDescent="0.35">
      <c r="F117" s="49" t="str">
        <f t="shared" si="1"/>
        <v/>
      </c>
    </row>
    <row r="118" spans="6:6" x14ac:dyDescent="0.35">
      <c r="F118" s="49" t="str">
        <f t="shared" si="1"/>
        <v/>
      </c>
    </row>
    <row r="119" spans="6:6" x14ac:dyDescent="0.35">
      <c r="F119" s="49" t="str">
        <f t="shared" si="1"/>
        <v/>
      </c>
    </row>
    <row r="120" spans="6:6" x14ac:dyDescent="0.35">
      <c r="F120" s="49" t="str">
        <f t="shared" si="1"/>
        <v/>
      </c>
    </row>
    <row r="121" spans="6:6" x14ac:dyDescent="0.35">
      <c r="F121" s="49" t="str">
        <f t="shared" si="1"/>
        <v/>
      </c>
    </row>
    <row r="122" spans="6:6" x14ac:dyDescent="0.35">
      <c r="F122" s="49" t="str">
        <f t="shared" si="1"/>
        <v/>
      </c>
    </row>
    <row r="123" spans="6:6" x14ac:dyDescent="0.35">
      <c r="F123" s="49" t="str">
        <f t="shared" si="1"/>
        <v/>
      </c>
    </row>
    <row r="124" spans="6:6" x14ac:dyDescent="0.35">
      <c r="F124" s="49" t="str">
        <f t="shared" si="1"/>
        <v/>
      </c>
    </row>
    <row r="125" spans="6:6" x14ac:dyDescent="0.35">
      <c r="F125" s="49" t="str">
        <f t="shared" si="1"/>
        <v/>
      </c>
    </row>
    <row r="126" spans="6:6" x14ac:dyDescent="0.35">
      <c r="F126" s="49" t="str">
        <f t="shared" si="1"/>
        <v/>
      </c>
    </row>
    <row r="127" spans="6:6" x14ac:dyDescent="0.35">
      <c r="F127" s="49" t="str">
        <f t="shared" si="1"/>
        <v/>
      </c>
    </row>
    <row r="128" spans="6:6" x14ac:dyDescent="0.35">
      <c r="F128" s="49" t="str">
        <f t="shared" si="1"/>
        <v/>
      </c>
    </row>
    <row r="129" spans="6:6" x14ac:dyDescent="0.35">
      <c r="F129" s="49" t="str">
        <f t="shared" si="1"/>
        <v/>
      </c>
    </row>
    <row r="130" spans="6:6" x14ac:dyDescent="0.35">
      <c r="F130" s="49" t="str">
        <f t="shared" si="1"/>
        <v/>
      </c>
    </row>
    <row r="131" spans="6:6" x14ac:dyDescent="0.35">
      <c r="F131" s="49" t="str">
        <f t="shared" si="1"/>
        <v/>
      </c>
    </row>
    <row r="132" spans="6:6" x14ac:dyDescent="0.35">
      <c r="F132" s="49" t="str">
        <f t="shared" si="1"/>
        <v/>
      </c>
    </row>
    <row r="133" spans="6:6" x14ac:dyDescent="0.35">
      <c r="F133" s="49" t="str">
        <f t="shared" si="1"/>
        <v/>
      </c>
    </row>
    <row r="134" spans="6:6" x14ac:dyDescent="0.35">
      <c r="F134" s="49" t="str">
        <f t="shared" si="1"/>
        <v/>
      </c>
    </row>
    <row r="135" spans="6:6" x14ac:dyDescent="0.35">
      <c r="F135" s="49" t="str">
        <f t="shared" si="1"/>
        <v/>
      </c>
    </row>
    <row r="136" spans="6:6" x14ac:dyDescent="0.35">
      <c r="F136" s="49" t="str">
        <f t="shared" si="1"/>
        <v/>
      </c>
    </row>
    <row r="137" spans="6:6" x14ac:dyDescent="0.35">
      <c r="F137" s="49" t="str">
        <f t="shared" si="1"/>
        <v/>
      </c>
    </row>
    <row r="138" spans="6:6" x14ac:dyDescent="0.35">
      <c r="F138" s="49" t="str">
        <f t="shared" ref="F138:F201" si="2">IFERROR(E138/D138-1,"")</f>
        <v/>
      </c>
    </row>
    <row r="139" spans="6:6" x14ac:dyDescent="0.35">
      <c r="F139" s="49" t="str">
        <f t="shared" si="2"/>
        <v/>
      </c>
    </row>
    <row r="140" spans="6:6" x14ac:dyDescent="0.35">
      <c r="F140" s="49" t="str">
        <f t="shared" si="2"/>
        <v/>
      </c>
    </row>
    <row r="141" spans="6:6" x14ac:dyDescent="0.35">
      <c r="F141" s="49" t="str">
        <f t="shared" si="2"/>
        <v/>
      </c>
    </row>
    <row r="142" spans="6:6" x14ac:dyDescent="0.35">
      <c r="F142" s="49" t="str">
        <f t="shared" si="2"/>
        <v/>
      </c>
    </row>
    <row r="143" spans="6:6" x14ac:dyDescent="0.35">
      <c r="F143" s="49" t="str">
        <f t="shared" si="2"/>
        <v/>
      </c>
    </row>
    <row r="144" spans="6:6" x14ac:dyDescent="0.35">
      <c r="F144" s="49" t="str">
        <f t="shared" si="2"/>
        <v/>
      </c>
    </row>
    <row r="145" spans="6:6" x14ac:dyDescent="0.35">
      <c r="F145" s="49" t="str">
        <f t="shared" si="2"/>
        <v/>
      </c>
    </row>
    <row r="146" spans="6:6" x14ac:dyDescent="0.35">
      <c r="F146" s="49" t="str">
        <f t="shared" si="2"/>
        <v/>
      </c>
    </row>
    <row r="147" spans="6:6" x14ac:dyDescent="0.35">
      <c r="F147" s="49" t="str">
        <f t="shared" si="2"/>
        <v/>
      </c>
    </row>
    <row r="148" spans="6:6" x14ac:dyDescent="0.35">
      <c r="F148" s="49" t="str">
        <f t="shared" si="2"/>
        <v/>
      </c>
    </row>
    <row r="149" spans="6:6" x14ac:dyDescent="0.35">
      <c r="F149" s="49" t="str">
        <f t="shared" si="2"/>
        <v/>
      </c>
    </row>
    <row r="150" spans="6:6" x14ac:dyDescent="0.35">
      <c r="F150" s="49" t="str">
        <f t="shared" si="2"/>
        <v/>
      </c>
    </row>
    <row r="151" spans="6:6" x14ac:dyDescent="0.35">
      <c r="F151" s="49" t="str">
        <f t="shared" si="2"/>
        <v/>
      </c>
    </row>
    <row r="152" spans="6:6" x14ac:dyDescent="0.35">
      <c r="F152" s="49" t="str">
        <f t="shared" si="2"/>
        <v/>
      </c>
    </row>
    <row r="153" spans="6:6" x14ac:dyDescent="0.35">
      <c r="F153" s="49" t="str">
        <f t="shared" si="2"/>
        <v/>
      </c>
    </row>
    <row r="154" spans="6:6" x14ac:dyDescent="0.35">
      <c r="F154" s="49" t="str">
        <f t="shared" si="2"/>
        <v/>
      </c>
    </row>
    <row r="155" spans="6:6" x14ac:dyDescent="0.35">
      <c r="F155" s="49" t="str">
        <f t="shared" si="2"/>
        <v/>
      </c>
    </row>
    <row r="156" spans="6:6" x14ac:dyDescent="0.35">
      <c r="F156" s="49" t="str">
        <f t="shared" si="2"/>
        <v/>
      </c>
    </row>
    <row r="157" spans="6:6" x14ac:dyDescent="0.35">
      <c r="F157" s="49" t="str">
        <f t="shared" si="2"/>
        <v/>
      </c>
    </row>
    <row r="158" spans="6:6" x14ac:dyDescent="0.35">
      <c r="F158" s="49" t="str">
        <f t="shared" si="2"/>
        <v/>
      </c>
    </row>
    <row r="159" spans="6:6" x14ac:dyDescent="0.35">
      <c r="F159" s="49" t="str">
        <f t="shared" si="2"/>
        <v/>
      </c>
    </row>
    <row r="160" spans="6:6" x14ac:dyDescent="0.35">
      <c r="F160" s="49" t="str">
        <f t="shared" si="2"/>
        <v/>
      </c>
    </row>
    <row r="161" spans="6:6" x14ac:dyDescent="0.35">
      <c r="F161" s="49" t="str">
        <f t="shared" si="2"/>
        <v/>
      </c>
    </row>
    <row r="162" spans="6:6" x14ac:dyDescent="0.35">
      <c r="F162" s="49" t="str">
        <f t="shared" si="2"/>
        <v/>
      </c>
    </row>
    <row r="163" spans="6:6" x14ac:dyDescent="0.35">
      <c r="F163" s="49" t="str">
        <f t="shared" si="2"/>
        <v/>
      </c>
    </row>
    <row r="164" spans="6:6" x14ac:dyDescent="0.35">
      <c r="F164" s="49" t="str">
        <f t="shared" si="2"/>
        <v/>
      </c>
    </row>
    <row r="165" spans="6:6" x14ac:dyDescent="0.35">
      <c r="F165" s="49" t="str">
        <f t="shared" si="2"/>
        <v/>
      </c>
    </row>
    <row r="166" spans="6:6" x14ac:dyDescent="0.35">
      <c r="F166" s="49" t="str">
        <f t="shared" si="2"/>
        <v/>
      </c>
    </row>
    <row r="167" spans="6:6" x14ac:dyDescent="0.35">
      <c r="F167" s="49" t="str">
        <f t="shared" si="2"/>
        <v/>
      </c>
    </row>
    <row r="168" spans="6:6" x14ac:dyDescent="0.35">
      <c r="F168" s="49" t="str">
        <f t="shared" si="2"/>
        <v/>
      </c>
    </row>
    <row r="169" spans="6:6" x14ac:dyDescent="0.35">
      <c r="F169" s="49" t="str">
        <f t="shared" si="2"/>
        <v/>
      </c>
    </row>
    <row r="170" spans="6:6" x14ac:dyDescent="0.35">
      <c r="F170" s="49" t="str">
        <f t="shared" si="2"/>
        <v/>
      </c>
    </row>
    <row r="171" spans="6:6" x14ac:dyDescent="0.35">
      <c r="F171" s="49" t="str">
        <f t="shared" si="2"/>
        <v/>
      </c>
    </row>
    <row r="172" spans="6:6" x14ac:dyDescent="0.35">
      <c r="F172" s="49" t="str">
        <f t="shared" si="2"/>
        <v/>
      </c>
    </row>
    <row r="173" spans="6:6" x14ac:dyDescent="0.35">
      <c r="F173" s="49" t="str">
        <f t="shared" si="2"/>
        <v/>
      </c>
    </row>
    <row r="174" spans="6:6" x14ac:dyDescent="0.35">
      <c r="F174" s="49" t="str">
        <f t="shared" si="2"/>
        <v/>
      </c>
    </row>
    <row r="175" spans="6:6" x14ac:dyDescent="0.35">
      <c r="F175" s="49" t="str">
        <f t="shared" si="2"/>
        <v/>
      </c>
    </row>
    <row r="176" spans="6:6" x14ac:dyDescent="0.35">
      <c r="F176" s="49" t="str">
        <f t="shared" si="2"/>
        <v/>
      </c>
    </row>
    <row r="177" spans="6:6" x14ac:dyDescent="0.35">
      <c r="F177" s="49" t="str">
        <f t="shared" si="2"/>
        <v/>
      </c>
    </row>
    <row r="178" spans="6:6" x14ac:dyDescent="0.35">
      <c r="F178" s="49" t="str">
        <f t="shared" si="2"/>
        <v/>
      </c>
    </row>
    <row r="179" spans="6:6" x14ac:dyDescent="0.35">
      <c r="F179" s="49" t="str">
        <f t="shared" si="2"/>
        <v/>
      </c>
    </row>
    <row r="180" spans="6:6" x14ac:dyDescent="0.35">
      <c r="F180" s="49" t="str">
        <f t="shared" si="2"/>
        <v/>
      </c>
    </row>
    <row r="181" spans="6:6" x14ac:dyDescent="0.35">
      <c r="F181" s="49" t="str">
        <f t="shared" si="2"/>
        <v/>
      </c>
    </row>
    <row r="182" spans="6:6" x14ac:dyDescent="0.35">
      <c r="F182" s="49" t="str">
        <f t="shared" si="2"/>
        <v/>
      </c>
    </row>
    <row r="183" spans="6:6" x14ac:dyDescent="0.35">
      <c r="F183" s="49" t="str">
        <f t="shared" si="2"/>
        <v/>
      </c>
    </row>
    <row r="184" spans="6:6" x14ac:dyDescent="0.35">
      <c r="F184" s="49" t="str">
        <f t="shared" si="2"/>
        <v/>
      </c>
    </row>
    <row r="185" spans="6:6" x14ac:dyDescent="0.35">
      <c r="F185" s="49" t="str">
        <f t="shared" si="2"/>
        <v/>
      </c>
    </row>
    <row r="186" spans="6:6" x14ac:dyDescent="0.35">
      <c r="F186" s="49" t="str">
        <f t="shared" si="2"/>
        <v/>
      </c>
    </row>
    <row r="187" spans="6:6" x14ac:dyDescent="0.35">
      <c r="F187" s="49" t="str">
        <f t="shared" si="2"/>
        <v/>
      </c>
    </row>
    <row r="188" spans="6:6" x14ac:dyDescent="0.35">
      <c r="F188" s="49" t="str">
        <f t="shared" si="2"/>
        <v/>
      </c>
    </row>
    <row r="189" spans="6:6" x14ac:dyDescent="0.35">
      <c r="F189" s="49" t="str">
        <f t="shared" si="2"/>
        <v/>
      </c>
    </row>
    <row r="190" spans="6:6" x14ac:dyDescent="0.35">
      <c r="F190" s="49" t="str">
        <f t="shared" si="2"/>
        <v/>
      </c>
    </row>
    <row r="191" spans="6:6" x14ac:dyDescent="0.35">
      <c r="F191" s="49" t="str">
        <f t="shared" si="2"/>
        <v/>
      </c>
    </row>
    <row r="192" spans="6:6" x14ac:dyDescent="0.35">
      <c r="F192" s="49" t="str">
        <f t="shared" si="2"/>
        <v/>
      </c>
    </row>
    <row r="193" spans="6:6" x14ac:dyDescent="0.35">
      <c r="F193" s="49" t="str">
        <f t="shared" si="2"/>
        <v/>
      </c>
    </row>
    <row r="194" spans="6:6" x14ac:dyDescent="0.35">
      <c r="F194" s="49" t="str">
        <f t="shared" si="2"/>
        <v/>
      </c>
    </row>
    <row r="195" spans="6:6" x14ac:dyDescent="0.35">
      <c r="F195" s="49" t="str">
        <f t="shared" si="2"/>
        <v/>
      </c>
    </row>
    <row r="196" spans="6:6" x14ac:dyDescent="0.35">
      <c r="F196" s="49" t="str">
        <f t="shared" si="2"/>
        <v/>
      </c>
    </row>
    <row r="197" spans="6:6" x14ac:dyDescent="0.35">
      <c r="F197" s="49" t="str">
        <f t="shared" si="2"/>
        <v/>
      </c>
    </row>
    <row r="198" spans="6:6" x14ac:dyDescent="0.35">
      <c r="F198" s="49" t="str">
        <f t="shared" si="2"/>
        <v/>
      </c>
    </row>
    <row r="199" spans="6:6" x14ac:dyDescent="0.35">
      <c r="F199" s="49" t="str">
        <f t="shared" si="2"/>
        <v/>
      </c>
    </row>
    <row r="200" spans="6:6" x14ac:dyDescent="0.35">
      <c r="F200" s="49" t="str">
        <f t="shared" si="2"/>
        <v/>
      </c>
    </row>
    <row r="201" spans="6:6" x14ac:dyDescent="0.35">
      <c r="F201" s="49" t="str">
        <f t="shared" si="2"/>
        <v/>
      </c>
    </row>
    <row r="202" spans="6:6" x14ac:dyDescent="0.35">
      <c r="F202" s="49" t="str">
        <f t="shared" ref="F202:F265" si="3">IFERROR(E202/D202-1,"")</f>
        <v/>
      </c>
    </row>
    <row r="203" spans="6:6" x14ac:dyDescent="0.35">
      <c r="F203" s="49" t="str">
        <f t="shared" si="3"/>
        <v/>
      </c>
    </row>
    <row r="204" spans="6:6" x14ac:dyDescent="0.35">
      <c r="F204" s="49" t="str">
        <f t="shared" si="3"/>
        <v/>
      </c>
    </row>
    <row r="205" spans="6:6" x14ac:dyDescent="0.35">
      <c r="F205" s="49" t="str">
        <f t="shared" si="3"/>
        <v/>
      </c>
    </row>
    <row r="206" spans="6:6" x14ac:dyDescent="0.35">
      <c r="F206" s="49" t="str">
        <f t="shared" si="3"/>
        <v/>
      </c>
    </row>
    <row r="207" spans="6:6" x14ac:dyDescent="0.35">
      <c r="F207" s="49" t="str">
        <f t="shared" si="3"/>
        <v/>
      </c>
    </row>
    <row r="208" spans="6:6" x14ac:dyDescent="0.35">
      <c r="F208" s="49" t="str">
        <f t="shared" si="3"/>
        <v/>
      </c>
    </row>
    <row r="209" spans="6:6" x14ac:dyDescent="0.35">
      <c r="F209" s="49" t="str">
        <f t="shared" si="3"/>
        <v/>
      </c>
    </row>
    <row r="210" spans="6:6" x14ac:dyDescent="0.35">
      <c r="F210" s="49" t="str">
        <f t="shared" si="3"/>
        <v/>
      </c>
    </row>
    <row r="211" spans="6:6" x14ac:dyDescent="0.35">
      <c r="F211" s="49" t="str">
        <f t="shared" si="3"/>
        <v/>
      </c>
    </row>
    <row r="212" spans="6:6" x14ac:dyDescent="0.35">
      <c r="F212" s="49" t="str">
        <f t="shared" si="3"/>
        <v/>
      </c>
    </row>
    <row r="213" spans="6:6" x14ac:dyDescent="0.35">
      <c r="F213" s="49" t="str">
        <f t="shared" si="3"/>
        <v/>
      </c>
    </row>
    <row r="214" spans="6:6" x14ac:dyDescent="0.35">
      <c r="F214" s="49" t="str">
        <f t="shared" si="3"/>
        <v/>
      </c>
    </row>
    <row r="215" spans="6:6" x14ac:dyDescent="0.35">
      <c r="F215" s="49" t="str">
        <f t="shared" si="3"/>
        <v/>
      </c>
    </row>
    <row r="216" spans="6:6" x14ac:dyDescent="0.35">
      <c r="F216" s="49" t="str">
        <f t="shared" si="3"/>
        <v/>
      </c>
    </row>
    <row r="217" spans="6:6" x14ac:dyDescent="0.35">
      <c r="F217" s="49" t="str">
        <f t="shared" si="3"/>
        <v/>
      </c>
    </row>
    <row r="218" spans="6:6" x14ac:dyDescent="0.35">
      <c r="F218" s="49" t="str">
        <f t="shared" si="3"/>
        <v/>
      </c>
    </row>
    <row r="219" spans="6:6" x14ac:dyDescent="0.35">
      <c r="F219" s="49" t="str">
        <f t="shared" si="3"/>
        <v/>
      </c>
    </row>
    <row r="220" spans="6:6" x14ac:dyDescent="0.35">
      <c r="F220" s="49" t="str">
        <f t="shared" si="3"/>
        <v/>
      </c>
    </row>
    <row r="221" spans="6:6" x14ac:dyDescent="0.35">
      <c r="F221" s="49" t="str">
        <f t="shared" si="3"/>
        <v/>
      </c>
    </row>
    <row r="222" spans="6:6" x14ac:dyDescent="0.35">
      <c r="F222" s="49" t="str">
        <f t="shared" si="3"/>
        <v/>
      </c>
    </row>
    <row r="223" spans="6:6" x14ac:dyDescent="0.35">
      <c r="F223" s="49" t="str">
        <f t="shared" si="3"/>
        <v/>
      </c>
    </row>
    <row r="224" spans="6:6" x14ac:dyDescent="0.35">
      <c r="F224" s="49" t="str">
        <f t="shared" si="3"/>
        <v/>
      </c>
    </row>
    <row r="225" spans="6:6" x14ac:dyDescent="0.35">
      <c r="F225" s="49" t="str">
        <f t="shared" si="3"/>
        <v/>
      </c>
    </row>
    <row r="226" spans="6:6" x14ac:dyDescent="0.35">
      <c r="F226" s="49" t="str">
        <f t="shared" si="3"/>
        <v/>
      </c>
    </row>
    <row r="227" spans="6:6" x14ac:dyDescent="0.35">
      <c r="F227" s="49" t="str">
        <f t="shared" si="3"/>
        <v/>
      </c>
    </row>
    <row r="228" spans="6:6" x14ac:dyDescent="0.35">
      <c r="F228" s="49" t="str">
        <f t="shared" si="3"/>
        <v/>
      </c>
    </row>
    <row r="229" spans="6:6" x14ac:dyDescent="0.35">
      <c r="F229" s="49" t="str">
        <f t="shared" si="3"/>
        <v/>
      </c>
    </row>
    <row r="230" spans="6:6" x14ac:dyDescent="0.35">
      <c r="F230" s="49" t="str">
        <f t="shared" si="3"/>
        <v/>
      </c>
    </row>
    <row r="231" spans="6:6" x14ac:dyDescent="0.35">
      <c r="F231" s="49" t="str">
        <f t="shared" si="3"/>
        <v/>
      </c>
    </row>
    <row r="232" spans="6:6" x14ac:dyDescent="0.35">
      <c r="F232" s="49" t="str">
        <f t="shared" si="3"/>
        <v/>
      </c>
    </row>
    <row r="233" spans="6:6" x14ac:dyDescent="0.35">
      <c r="F233" s="49" t="str">
        <f t="shared" si="3"/>
        <v/>
      </c>
    </row>
    <row r="234" spans="6:6" x14ac:dyDescent="0.35">
      <c r="F234" s="49" t="str">
        <f t="shared" si="3"/>
        <v/>
      </c>
    </row>
    <row r="235" spans="6:6" x14ac:dyDescent="0.35">
      <c r="F235" s="49" t="str">
        <f t="shared" si="3"/>
        <v/>
      </c>
    </row>
    <row r="236" spans="6:6" x14ac:dyDescent="0.35">
      <c r="F236" s="49" t="str">
        <f t="shared" si="3"/>
        <v/>
      </c>
    </row>
    <row r="237" spans="6:6" x14ac:dyDescent="0.35">
      <c r="F237" s="49" t="str">
        <f t="shared" si="3"/>
        <v/>
      </c>
    </row>
    <row r="238" spans="6:6" x14ac:dyDescent="0.35">
      <c r="F238" s="49" t="str">
        <f t="shared" si="3"/>
        <v/>
      </c>
    </row>
    <row r="239" spans="6:6" x14ac:dyDescent="0.35">
      <c r="F239" s="49" t="str">
        <f t="shared" si="3"/>
        <v/>
      </c>
    </row>
    <row r="240" spans="6:6" x14ac:dyDescent="0.35">
      <c r="F240" s="49" t="str">
        <f t="shared" si="3"/>
        <v/>
      </c>
    </row>
    <row r="241" spans="6:6" x14ac:dyDescent="0.35">
      <c r="F241" s="49" t="str">
        <f t="shared" si="3"/>
        <v/>
      </c>
    </row>
    <row r="242" spans="6:6" x14ac:dyDescent="0.35">
      <c r="F242" s="49" t="str">
        <f t="shared" si="3"/>
        <v/>
      </c>
    </row>
    <row r="243" spans="6:6" x14ac:dyDescent="0.35">
      <c r="F243" s="49" t="str">
        <f t="shared" si="3"/>
        <v/>
      </c>
    </row>
    <row r="244" spans="6:6" x14ac:dyDescent="0.35">
      <c r="F244" s="49" t="str">
        <f t="shared" si="3"/>
        <v/>
      </c>
    </row>
    <row r="245" spans="6:6" x14ac:dyDescent="0.35">
      <c r="F245" s="49" t="str">
        <f t="shared" si="3"/>
        <v/>
      </c>
    </row>
    <row r="246" spans="6:6" x14ac:dyDescent="0.35">
      <c r="F246" s="49" t="str">
        <f t="shared" si="3"/>
        <v/>
      </c>
    </row>
    <row r="247" spans="6:6" x14ac:dyDescent="0.35">
      <c r="F247" s="49" t="str">
        <f t="shared" si="3"/>
        <v/>
      </c>
    </row>
    <row r="248" spans="6:6" x14ac:dyDescent="0.35">
      <c r="F248" s="49" t="str">
        <f t="shared" si="3"/>
        <v/>
      </c>
    </row>
    <row r="249" spans="6:6" x14ac:dyDescent="0.35">
      <c r="F249" s="49" t="str">
        <f t="shared" si="3"/>
        <v/>
      </c>
    </row>
    <row r="250" spans="6:6" x14ac:dyDescent="0.35">
      <c r="F250" s="49" t="str">
        <f t="shared" si="3"/>
        <v/>
      </c>
    </row>
    <row r="251" spans="6:6" x14ac:dyDescent="0.35">
      <c r="F251" s="49" t="str">
        <f t="shared" si="3"/>
        <v/>
      </c>
    </row>
    <row r="252" spans="6:6" x14ac:dyDescent="0.35">
      <c r="F252" s="49" t="str">
        <f t="shared" si="3"/>
        <v/>
      </c>
    </row>
    <row r="253" spans="6:6" x14ac:dyDescent="0.35">
      <c r="F253" s="49" t="str">
        <f t="shared" si="3"/>
        <v/>
      </c>
    </row>
    <row r="254" spans="6:6" x14ac:dyDescent="0.35">
      <c r="F254" s="49" t="str">
        <f t="shared" si="3"/>
        <v/>
      </c>
    </row>
    <row r="255" spans="6:6" x14ac:dyDescent="0.35">
      <c r="F255" s="49" t="str">
        <f t="shared" si="3"/>
        <v/>
      </c>
    </row>
    <row r="256" spans="6:6" x14ac:dyDescent="0.35">
      <c r="F256" s="49" t="str">
        <f t="shared" si="3"/>
        <v/>
      </c>
    </row>
    <row r="257" spans="6:6" x14ac:dyDescent="0.35">
      <c r="F257" s="49" t="str">
        <f t="shared" si="3"/>
        <v/>
      </c>
    </row>
    <row r="258" spans="6:6" x14ac:dyDescent="0.35">
      <c r="F258" s="49" t="str">
        <f t="shared" si="3"/>
        <v/>
      </c>
    </row>
    <row r="259" spans="6:6" x14ac:dyDescent="0.35">
      <c r="F259" s="49" t="str">
        <f t="shared" si="3"/>
        <v/>
      </c>
    </row>
    <row r="260" spans="6:6" x14ac:dyDescent="0.35">
      <c r="F260" s="49" t="str">
        <f t="shared" si="3"/>
        <v/>
      </c>
    </row>
    <row r="261" spans="6:6" x14ac:dyDescent="0.35">
      <c r="F261" s="49" t="str">
        <f t="shared" si="3"/>
        <v/>
      </c>
    </row>
    <row r="262" spans="6:6" x14ac:dyDescent="0.35">
      <c r="F262" s="49" t="str">
        <f t="shared" si="3"/>
        <v/>
      </c>
    </row>
    <row r="263" spans="6:6" x14ac:dyDescent="0.35">
      <c r="F263" s="49" t="str">
        <f t="shared" si="3"/>
        <v/>
      </c>
    </row>
    <row r="264" spans="6:6" x14ac:dyDescent="0.35">
      <c r="F264" s="49" t="str">
        <f t="shared" si="3"/>
        <v/>
      </c>
    </row>
    <row r="265" spans="6:6" x14ac:dyDescent="0.35">
      <c r="F265" s="49" t="str">
        <f t="shared" si="3"/>
        <v/>
      </c>
    </row>
    <row r="266" spans="6:6" x14ac:dyDescent="0.35">
      <c r="F266" s="49" t="str">
        <f t="shared" ref="F266:F329" si="4">IFERROR(E266/D266-1,"")</f>
        <v/>
      </c>
    </row>
    <row r="267" spans="6:6" x14ac:dyDescent="0.35">
      <c r="F267" s="49" t="str">
        <f t="shared" si="4"/>
        <v/>
      </c>
    </row>
    <row r="268" spans="6:6" x14ac:dyDescent="0.35">
      <c r="F268" s="49" t="str">
        <f t="shared" si="4"/>
        <v/>
      </c>
    </row>
    <row r="269" spans="6:6" x14ac:dyDescent="0.35">
      <c r="F269" s="49" t="str">
        <f t="shared" si="4"/>
        <v/>
      </c>
    </row>
    <row r="270" spans="6:6" x14ac:dyDescent="0.35">
      <c r="F270" s="49" t="str">
        <f t="shared" si="4"/>
        <v/>
      </c>
    </row>
    <row r="271" spans="6:6" x14ac:dyDescent="0.35">
      <c r="F271" s="49" t="str">
        <f t="shared" si="4"/>
        <v/>
      </c>
    </row>
    <row r="272" spans="6:6" x14ac:dyDescent="0.35">
      <c r="F272" s="49" t="str">
        <f t="shared" si="4"/>
        <v/>
      </c>
    </row>
    <row r="273" spans="6:6" x14ac:dyDescent="0.35">
      <c r="F273" s="49" t="str">
        <f t="shared" si="4"/>
        <v/>
      </c>
    </row>
    <row r="274" spans="6:6" x14ac:dyDescent="0.35">
      <c r="F274" s="49" t="str">
        <f t="shared" si="4"/>
        <v/>
      </c>
    </row>
    <row r="275" spans="6:6" x14ac:dyDescent="0.35">
      <c r="F275" s="49" t="str">
        <f t="shared" si="4"/>
        <v/>
      </c>
    </row>
    <row r="276" spans="6:6" x14ac:dyDescent="0.35">
      <c r="F276" s="49" t="str">
        <f t="shared" si="4"/>
        <v/>
      </c>
    </row>
    <row r="277" spans="6:6" x14ac:dyDescent="0.35">
      <c r="F277" s="49" t="str">
        <f t="shared" si="4"/>
        <v/>
      </c>
    </row>
    <row r="278" spans="6:6" x14ac:dyDescent="0.35">
      <c r="F278" s="49" t="str">
        <f t="shared" si="4"/>
        <v/>
      </c>
    </row>
    <row r="279" spans="6:6" x14ac:dyDescent="0.35">
      <c r="F279" s="49" t="str">
        <f t="shared" si="4"/>
        <v/>
      </c>
    </row>
    <row r="280" spans="6:6" x14ac:dyDescent="0.35">
      <c r="F280" s="49" t="str">
        <f t="shared" si="4"/>
        <v/>
      </c>
    </row>
    <row r="281" spans="6:6" x14ac:dyDescent="0.35">
      <c r="F281" s="49" t="str">
        <f t="shared" si="4"/>
        <v/>
      </c>
    </row>
    <row r="282" spans="6:6" x14ac:dyDescent="0.35">
      <c r="F282" s="49" t="str">
        <f t="shared" si="4"/>
        <v/>
      </c>
    </row>
    <row r="283" spans="6:6" x14ac:dyDescent="0.35">
      <c r="F283" s="49" t="str">
        <f t="shared" si="4"/>
        <v/>
      </c>
    </row>
    <row r="284" spans="6:6" x14ac:dyDescent="0.35">
      <c r="F284" s="49" t="str">
        <f t="shared" si="4"/>
        <v/>
      </c>
    </row>
    <row r="285" spans="6:6" x14ac:dyDescent="0.35">
      <c r="F285" s="49" t="str">
        <f t="shared" si="4"/>
        <v/>
      </c>
    </row>
    <row r="286" spans="6:6" x14ac:dyDescent="0.35">
      <c r="F286" s="49" t="str">
        <f t="shared" si="4"/>
        <v/>
      </c>
    </row>
    <row r="287" spans="6:6" x14ac:dyDescent="0.35">
      <c r="F287" s="49" t="str">
        <f t="shared" si="4"/>
        <v/>
      </c>
    </row>
    <row r="288" spans="6:6" x14ac:dyDescent="0.35">
      <c r="F288" s="49" t="str">
        <f t="shared" si="4"/>
        <v/>
      </c>
    </row>
    <row r="289" spans="6:6" x14ac:dyDescent="0.35">
      <c r="F289" s="49" t="str">
        <f t="shared" si="4"/>
        <v/>
      </c>
    </row>
    <row r="290" spans="6:6" x14ac:dyDescent="0.35">
      <c r="F290" s="49" t="str">
        <f t="shared" si="4"/>
        <v/>
      </c>
    </row>
    <row r="291" spans="6:6" x14ac:dyDescent="0.35">
      <c r="F291" s="49" t="str">
        <f t="shared" si="4"/>
        <v/>
      </c>
    </row>
    <row r="292" spans="6:6" x14ac:dyDescent="0.35">
      <c r="F292" s="49" t="str">
        <f t="shared" si="4"/>
        <v/>
      </c>
    </row>
    <row r="293" spans="6:6" x14ac:dyDescent="0.35">
      <c r="F293" s="49" t="str">
        <f t="shared" si="4"/>
        <v/>
      </c>
    </row>
    <row r="294" spans="6:6" x14ac:dyDescent="0.35">
      <c r="F294" s="49" t="str">
        <f t="shared" si="4"/>
        <v/>
      </c>
    </row>
    <row r="295" spans="6:6" x14ac:dyDescent="0.35">
      <c r="F295" s="49" t="str">
        <f t="shared" si="4"/>
        <v/>
      </c>
    </row>
    <row r="296" spans="6:6" x14ac:dyDescent="0.35">
      <c r="F296" s="49" t="str">
        <f t="shared" si="4"/>
        <v/>
      </c>
    </row>
    <row r="297" spans="6:6" x14ac:dyDescent="0.35">
      <c r="F297" s="49" t="str">
        <f t="shared" si="4"/>
        <v/>
      </c>
    </row>
    <row r="298" spans="6:6" x14ac:dyDescent="0.35">
      <c r="F298" s="49" t="str">
        <f t="shared" si="4"/>
        <v/>
      </c>
    </row>
    <row r="299" spans="6:6" x14ac:dyDescent="0.35">
      <c r="F299" s="49" t="str">
        <f t="shared" si="4"/>
        <v/>
      </c>
    </row>
    <row r="300" spans="6:6" x14ac:dyDescent="0.35">
      <c r="F300" s="49" t="str">
        <f t="shared" si="4"/>
        <v/>
      </c>
    </row>
    <row r="301" spans="6:6" x14ac:dyDescent="0.35">
      <c r="F301" s="49" t="str">
        <f t="shared" si="4"/>
        <v/>
      </c>
    </row>
    <row r="302" spans="6:6" x14ac:dyDescent="0.35">
      <c r="F302" s="49" t="str">
        <f t="shared" si="4"/>
        <v/>
      </c>
    </row>
    <row r="303" spans="6:6" x14ac:dyDescent="0.35">
      <c r="F303" s="49" t="str">
        <f t="shared" si="4"/>
        <v/>
      </c>
    </row>
    <row r="304" spans="6:6" x14ac:dyDescent="0.35">
      <c r="F304" s="49" t="str">
        <f t="shared" si="4"/>
        <v/>
      </c>
    </row>
    <row r="305" spans="6:6" x14ac:dyDescent="0.35">
      <c r="F305" s="49" t="str">
        <f t="shared" si="4"/>
        <v/>
      </c>
    </row>
    <row r="306" spans="6:6" x14ac:dyDescent="0.35">
      <c r="F306" s="49" t="str">
        <f t="shared" si="4"/>
        <v/>
      </c>
    </row>
    <row r="307" spans="6:6" x14ac:dyDescent="0.35">
      <c r="F307" s="49" t="str">
        <f t="shared" si="4"/>
        <v/>
      </c>
    </row>
    <row r="308" spans="6:6" x14ac:dyDescent="0.35">
      <c r="F308" s="49" t="str">
        <f t="shared" si="4"/>
        <v/>
      </c>
    </row>
    <row r="309" spans="6:6" x14ac:dyDescent="0.35">
      <c r="F309" s="49" t="str">
        <f t="shared" si="4"/>
        <v/>
      </c>
    </row>
    <row r="310" spans="6:6" x14ac:dyDescent="0.35">
      <c r="F310" s="49" t="str">
        <f t="shared" si="4"/>
        <v/>
      </c>
    </row>
    <row r="311" spans="6:6" x14ac:dyDescent="0.35">
      <c r="F311" s="49" t="str">
        <f t="shared" si="4"/>
        <v/>
      </c>
    </row>
    <row r="312" spans="6:6" x14ac:dyDescent="0.35">
      <c r="F312" s="49" t="str">
        <f t="shared" si="4"/>
        <v/>
      </c>
    </row>
    <row r="313" spans="6:6" x14ac:dyDescent="0.35">
      <c r="F313" s="49" t="str">
        <f t="shared" si="4"/>
        <v/>
      </c>
    </row>
    <row r="314" spans="6:6" x14ac:dyDescent="0.35">
      <c r="F314" s="49" t="str">
        <f t="shared" si="4"/>
        <v/>
      </c>
    </row>
    <row r="315" spans="6:6" x14ac:dyDescent="0.35">
      <c r="F315" s="49" t="str">
        <f t="shared" si="4"/>
        <v/>
      </c>
    </row>
    <row r="316" spans="6:6" x14ac:dyDescent="0.35">
      <c r="F316" s="49" t="str">
        <f t="shared" si="4"/>
        <v/>
      </c>
    </row>
    <row r="317" spans="6:6" x14ac:dyDescent="0.35">
      <c r="F317" s="49" t="str">
        <f t="shared" si="4"/>
        <v/>
      </c>
    </row>
    <row r="318" spans="6:6" x14ac:dyDescent="0.35">
      <c r="F318" s="49" t="str">
        <f t="shared" si="4"/>
        <v/>
      </c>
    </row>
    <row r="319" spans="6:6" x14ac:dyDescent="0.35">
      <c r="F319" s="49" t="str">
        <f t="shared" si="4"/>
        <v/>
      </c>
    </row>
    <row r="320" spans="6:6" x14ac:dyDescent="0.35">
      <c r="F320" s="49" t="str">
        <f t="shared" si="4"/>
        <v/>
      </c>
    </row>
    <row r="321" spans="6:6" x14ac:dyDescent="0.35">
      <c r="F321" s="49" t="str">
        <f t="shared" si="4"/>
        <v/>
      </c>
    </row>
    <row r="322" spans="6:6" x14ac:dyDescent="0.35">
      <c r="F322" s="49" t="str">
        <f t="shared" si="4"/>
        <v/>
      </c>
    </row>
    <row r="323" spans="6:6" x14ac:dyDescent="0.35">
      <c r="F323" s="49" t="str">
        <f t="shared" si="4"/>
        <v/>
      </c>
    </row>
    <row r="324" spans="6:6" x14ac:dyDescent="0.35">
      <c r="F324" s="49" t="str">
        <f t="shared" si="4"/>
        <v/>
      </c>
    </row>
    <row r="325" spans="6:6" x14ac:dyDescent="0.35">
      <c r="F325" s="49" t="str">
        <f t="shared" si="4"/>
        <v/>
      </c>
    </row>
    <row r="326" spans="6:6" x14ac:dyDescent="0.35">
      <c r="F326" s="49" t="str">
        <f t="shared" si="4"/>
        <v/>
      </c>
    </row>
    <row r="327" spans="6:6" x14ac:dyDescent="0.35">
      <c r="F327" s="49" t="str">
        <f t="shared" si="4"/>
        <v/>
      </c>
    </row>
    <row r="328" spans="6:6" x14ac:dyDescent="0.35">
      <c r="F328" s="49" t="str">
        <f t="shared" si="4"/>
        <v/>
      </c>
    </row>
    <row r="329" spans="6:6" x14ac:dyDescent="0.35">
      <c r="F329" s="49" t="str">
        <f t="shared" si="4"/>
        <v/>
      </c>
    </row>
    <row r="330" spans="6:6" x14ac:dyDescent="0.35">
      <c r="F330" s="49" t="str">
        <f t="shared" ref="F330:F352" si="5">IFERROR(E330/D330-1,"")</f>
        <v/>
      </c>
    </row>
    <row r="331" spans="6:6" x14ac:dyDescent="0.35">
      <c r="F331" s="49" t="str">
        <f t="shared" si="5"/>
        <v/>
      </c>
    </row>
    <row r="332" spans="6:6" x14ac:dyDescent="0.35">
      <c r="F332" s="49" t="str">
        <f t="shared" si="5"/>
        <v/>
      </c>
    </row>
    <row r="333" spans="6:6" x14ac:dyDescent="0.35">
      <c r="F333" s="49" t="str">
        <f t="shared" si="5"/>
        <v/>
      </c>
    </row>
    <row r="334" spans="6:6" x14ac:dyDescent="0.35">
      <c r="F334" s="49" t="str">
        <f t="shared" si="5"/>
        <v/>
      </c>
    </row>
    <row r="335" spans="6:6" x14ac:dyDescent="0.35">
      <c r="F335" s="49" t="str">
        <f t="shared" si="5"/>
        <v/>
      </c>
    </row>
    <row r="336" spans="6:6" x14ac:dyDescent="0.35">
      <c r="F336" s="49" t="str">
        <f t="shared" si="5"/>
        <v/>
      </c>
    </row>
    <row r="337" spans="6:6" x14ac:dyDescent="0.35">
      <c r="F337" s="49" t="str">
        <f t="shared" si="5"/>
        <v/>
      </c>
    </row>
    <row r="338" spans="6:6" x14ac:dyDescent="0.35">
      <c r="F338" s="49" t="str">
        <f t="shared" si="5"/>
        <v/>
      </c>
    </row>
    <row r="339" spans="6:6" x14ac:dyDescent="0.35">
      <c r="F339" s="49" t="str">
        <f t="shared" si="5"/>
        <v/>
      </c>
    </row>
    <row r="340" spans="6:6" x14ac:dyDescent="0.35">
      <c r="F340" s="49" t="str">
        <f t="shared" si="5"/>
        <v/>
      </c>
    </row>
    <row r="341" spans="6:6" x14ac:dyDescent="0.35">
      <c r="F341" s="49" t="str">
        <f t="shared" si="5"/>
        <v/>
      </c>
    </row>
    <row r="342" spans="6:6" x14ac:dyDescent="0.35">
      <c r="F342" s="49" t="str">
        <f t="shared" si="5"/>
        <v/>
      </c>
    </row>
    <row r="343" spans="6:6" x14ac:dyDescent="0.35">
      <c r="F343" s="49" t="str">
        <f t="shared" si="5"/>
        <v/>
      </c>
    </row>
    <row r="344" spans="6:6" x14ac:dyDescent="0.35">
      <c r="F344" s="49" t="str">
        <f t="shared" si="5"/>
        <v/>
      </c>
    </row>
    <row r="345" spans="6:6" x14ac:dyDescent="0.35">
      <c r="F345" s="49" t="str">
        <f t="shared" si="5"/>
        <v/>
      </c>
    </row>
    <row r="346" spans="6:6" x14ac:dyDescent="0.35">
      <c r="F346" s="49" t="str">
        <f t="shared" si="5"/>
        <v/>
      </c>
    </row>
    <row r="347" spans="6:6" x14ac:dyDescent="0.35">
      <c r="F347" s="49" t="str">
        <f t="shared" si="5"/>
        <v/>
      </c>
    </row>
    <row r="348" spans="6:6" x14ac:dyDescent="0.35">
      <c r="F348" s="49" t="str">
        <f t="shared" si="5"/>
        <v/>
      </c>
    </row>
    <row r="349" spans="6:6" x14ac:dyDescent="0.35">
      <c r="F349" s="49" t="str">
        <f t="shared" si="5"/>
        <v/>
      </c>
    </row>
    <row r="350" spans="6:6" x14ac:dyDescent="0.35">
      <c r="F350" s="49" t="str">
        <f t="shared" si="5"/>
        <v/>
      </c>
    </row>
    <row r="351" spans="6:6" x14ac:dyDescent="0.35">
      <c r="F351" s="49" t="str">
        <f t="shared" si="5"/>
        <v/>
      </c>
    </row>
    <row r="352" spans="6:6" x14ac:dyDescent="0.35">
      <c r="F352" s="49" t="str">
        <f t="shared" si="5"/>
        <v/>
      </c>
    </row>
  </sheetData>
  <conditionalFormatting pivot="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31:F35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{4A354599-ABE6-465D-BE6C-649B7460FE3A}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A354599-ABE6-465D-BE6C-649B7460FE3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F31:F352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A77005-5B9D-41E8-8AC8-59BF2C32DAD3}">
  <dimension ref="B3:G41"/>
  <sheetViews>
    <sheetView showGridLines="0" tabSelected="1" topLeftCell="A16" zoomScale="85" zoomScaleNormal="85" zoomScalePageLayoutView="130" workbookViewId="0">
      <selection activeCell="C36" sqref="C36"/>
    </sheetView>
  </sheetViews>
  <sheetFormatPr defaultColWidth="14.6328125" defaultRowHeight="14.5" x14ac:dyDescent="0.35"/>
  <cols>
    <col min="2" max="2" width="15.81640625" bestFit="1" customWidth="1"/>
    <col min="3" max="3" width="17.08984375" customWidth="1"/>
    <col min="4" max="8" width="9.08984375" bestFit="1" customWidth="1"/>
    <col min="9" max="9" width="10.26953125" bestFit="1" customWidth="1"/>
    <col min="10" max="14" width="9.08984375" bestFit="1" customWidth="1"/>
    <col min="15" max="15" width="14.81640625" bestFit="1" customWidth="1"/>
  </cols>
  <sheetData>
    <row r="3" spans="2:7" x14ac:dyDescent="0.35">
      <c r="E3" s="4" t="s">
        <v>143</v>
      </c>
    </row>
    <row r="4" spans="2:7" x14ac:dyDescent="0.35">
      <c r="E4" s="4" t="s">
        <v>142</v>
      </c>
    </row>
    <row r="5" spans="2:7" x14ac:dyDescent="0.35">
      <c r="E5" t="s">
        <v>108</v>
      </c>
    </row>
    <row r="6" spans="2:7" x14ac:dyDescent="0.35">
      <c r="B6" s="1" t="s">
        <v>144</v>
      </c>
    </row>
    <row r="7" spans="2:7" x14ac:dyDescent="0.35">
      <c r="B7" s="57" t="s">
        <v>120</v>
      </c>
      <c r="C7" s="56" t="s" vm="5">
        <v>72</v>
      </c>
    </row>
    <row r="9" spans="2:7" x14ac:dyDescent="0.35">
      <c r="B9" s="57" t="s">
        <v>112</v>
      </c>
      <c r="C9" s="57" t="s">
        <v>117</v>
      </c>
      <c r="D9" s="55"/>
      <c r="E9" s="55"/>
      <c r="F9" s="55"/>
      <c r="G9" s="55"/>
    </row>
    <row r="10" spans="2:7" x14ac:dyDescent="0.35">
      <c r="B10" s="57" t="s">
        <v>76</v>
      </c>
      <c r="C10" s="55" t="s">
        <v>133</v>
      </c>
      <c r="D10" s="55" t="s">
        <v>134</v>
      </c>
      <c r="E10" s="55" t="s">
        <v>135</v>
      </c>
      <c r="F10" s="55" t="s">
        <v>136</v>
      </c>
      <c r="G10" s="55" t="s">
        <v>67</v>
      </c>
    </row>
    <row r="11" spans="2:7" x14ac:dyDescent="0.35">
      <c r="B11" s="56" t="s">
        <v>145</v>
      </c>
      <c r="C11" s="60">
        <v>0.42976508165700877</v>
      </c>
      <c r="D11" s="60">
        <v>0.42203612922769146</v>
      </c>
      <c r="E11" s="60">
        <v>0.42591777333067843</v>
      </c>
      <c r="F11" s="60">
        <v>0.42455477530384839</v>
      </c>
      <c r="G11" s="60">
        <v>0.42566706554682787</v>
      </c>
    </row>
    <row r="12" spans="2:7" x14ac:dyDescent="0.35">
      <c r="B12" s="56" t="s">
        <v>86</v>
      </c>
      <c r="C12" s="60">
        <v>0.4253682694056678</v>
      </c>
      <c r="D12" s="60">
        <v>0.42249821798003206</v>
      </c>
      <c r="E12" s="60">
        <v>0.42044767349741918</v>
      </c>
      <c r="F12" s="60">
        <v>0.42537682430396778</v>
      </c>
      <c r="G12" s="60">
        <v>0.4235211470222332</v>
      </c>
    </row>
    <row r="13" spans="2:7" x14ac:dyDescent="0.35">
      <c r="B13" s="56" t="s">
        <v>146</v>
      </c>
      <c r="C13" s="60">
        <v>0.35145535174740711</v>
      </c>
      <c r="D13" s="60">
        <v>0.35418344565500748</v>
      </c>
      <c r="E13" s="60">
        <v>0.35359958252716206</v>
      </c>
      <c r="F13" s="60">
        <v>0.3571907935200786</v>
      </c>
      <c r="G13" s="60">
        <v>0.35389516812370941</v>
      </c>
    </row>
    <row r="14" spans="2:7" x14ac:dyDescent="0.35">
      <c r="B14" s="56" t="s">
        <v>147</v>
      </c>
      <c r="C14" s="60">
        <v>0.36594634899726802</v>
      </c>
      <c r="D14" s="60">
        <v>0.37009948198457071</v>
      </c>
      <c r="E14" s="60">
        <v>0.36542699525454081</v>
      </c>
      <c r="F14" s="60">
        <v>0.36558294497378302</v>
      </c>
      <c r="G14" s="60">
        <v>0.36694249399146178</v>
      </c>
    </row>
    <row r="15" spans="2:7" x14ac:dyDescent="0.35">
      <c r="B15" s="56" t="s">
        <v>148</v>
      </c>
      <c r="C15" s="60">
        <v>0.44507243130896368</v>
      </c>
      <c r="D15" s="60">
        <v>0.44345630135973579</v>
      </c>
      <c r="E15" s="60">
        <v>0.44049661892944919</v>
      </c>
      <c r="F15" s="60">
        <v>0.44480386260948868</v>
      </c>
      <c r="G15" s="60">
        <v>0.44352010489210841</v>
      </c>
    </row>
    <row r="16" spans="2:7" x14ac:dyDescent="0.35">
      <c r="B16" s="56" t="s">
        <v>149</v>
      </c>
      <c r="C16" s="60">
        <v>0.4451918962190145</v>
      </c>
      <c r="D16" s="60">
        <v>0.44054930849427082</v>
      </c>
      <c r="E16" s="60">
        <v>0.44005042023345625</v>
      </c>
      <c r="F16" s="60">
        <v>0.4415740895623626</v>
      </c>
      <c r="G16" s="60">
        <v>0.44207311752031186</v>
      </c>
    </row>
    <row r="17" spans="2:7" ht="12" customHeight="1" x14ac:dyDescent="0.35"/>
    <row r="19" spans="2:7" x14ac:dyDescent="0.35">
      <c r="B19" s="57" t="s">
        <v>120</v>
      </c>
      <c r="C19" s="56" t="s" vm="6">
        <v>73</v>
      </c>
    </row>
    <row r="21" spans="2:7" x14ac:dyDescent="0.35">
      <c r="B21" s="57" t="s">
        <v>112</v>
      </c>
      <c r="C21" s="57" t="s">
        <v>117</v>
      </c>
      <c r="D21" s="55"/>
      <c r="E21" s="55"/>
      <c r="F21" s="55"/>
      <c r="G21" s="55"/>
    </row>
    <row r="22" spans="2:7" x14ac:dyDescent="0.35">
      <c r="B22" s="57" t="s">
        <v>76</v>
      </c>
      <c r="C22" s="55" t="s">
        <v>133</v>
      </c>
      <c r="D22" s="55" t="s">
        <v>134</v>
      </c>
      <c r="E22" s="55" t="s">
        <v>135</v>
      </c>
      <c r="F22" s="55" t="s">
        <v>136</v>
      </c>
      <c r="G22" s="55" t="s">
        <v>67</v>
      </c>
    </row>
    <row r="23" spans="2:7" x14ac:dyDescent="0.35">
      <c r="B23" s="56" t="s">
        <v>145</v>
      </c>
      <c r="C23" s="60">
        <v>0.43336338583084366</v>
      </c>
      <c r="D23" s="60">
        <v>0.4304203478566796</v>
      </c>
      <c r="E23" s="60">
        <v>0.42767469263300484</v>
      </c>
      <c r="F23" s="60">
        <v>0.41791787272016939</v>
      </c>
      <c r="G23" s="60">
        <v>0.42823980251923827</v>
      </c>
    </row>
    <row r="24" spans="2:7" x14ac:dyDescent="0.35">
      <c r="B24" s="56" t="s">
        <v>86</v>
      </c>
      <c r="C24" s="60">
        <v>0.32348034967803552</v>
      </c>
      <c r="D24" s="60">
        <v>0.32129928587299911</v>
      </c>
      <c r="E24" s="60">
        <v>0.32442150323146329</v>
      </c>
      <c r="F24" s="60">
        <v>0.32027940420333711</v>
      </c>
      <c r="G24" s="60">
        <v>0.32207329269468565</v>
      </c>
    </row>
    <row r="25" spans="2:7" x14ac:dyDescent="0.35">
      <c r="B25" s="56" t="s">
        <v>146</v>
      </c>
      <c r="C25" s="60">
        <v>0.39868349886980298</v>
      </c>
      <c r="D25" s="60">
        <v>0.40058959078858974</v>
      </c>
      <c r="E25" s="60">
        <v>0.39114543058792584</v>
      </c>
      <c r="F25" s="60">
        <v>0.39669217242787869</v>
      </c>
      <c r="G25" s="60">
        <v>0.3978451713863575</v>
      </c>
    </row>
    <row r="26" spans="2:7" x14ac:dyDescent="0.35">
      <c r="B26" s="56" t="s">
        <v>147</v>
      </c>
      <c r="C26" s="60">
        <v>0.37647924219724205</v>
      </c>
      <c r="D26" s="60">
        <v>0.37844477203447158</v>
      </c>
      <c r="E26" s="60">
        <v>0.38509968246931298</v>
      </c>
      <c r="F26" s="60">
        <v>0.37741001000114011</v>
      </c>
      <c r="G26" s="60">
        <v>0.37811767762925319</v>
      </c>
    </row>
    <row r="27" spans="2:7" x14ac:dyDescent="0.35">
      <c r="B27" s="56" t="s">
        <v>148</v>
      </c>
      <c r="C27" s="60">
        <v>0.38413370256303242</v>
      </c>
      <c r="D27" s="60">
        <v>0.38292638802218493</v>
      </c>
      <c r="E27" s="60">
        <v>0.38778780868985196</v>
      </c>
      <c r="F27" s="60">
        <v>0.37689561964491103</v>
      </c>
      <c r="G27" s="60">
        <v>0.38234476683821911</v>
      </c>
    </row>
    <row r="28" spans="2:7" x14ac:dyDescent="0.35">
      <c r="B28" s="56" t="s">
        <v>149</v>
      </c>
      <c r="C28" s="60">
        <v>0.38458368306700264</v>
      </c>
      <c r="D28" s="60">
        <v>0.37283218324693984</v>
      </c>
      <c r="E28" s="60">
        <v>0.38156393240479242</v>
      </c>
      <c r="F28" s="60">
        <v>0.37782722493269677</v>
      </c>
      <c r="G28" s="60">
        <v>0.37897721682698698</v>
      </c>
    </row>
    <row r="31" spans="2:7" x14ac:dyDescent="0.35">
      <c r="E31" s="4"/>
    </row>
    <row r="32" spans="2:7" x14ac:dyDescent="0.35">
      <c r="B32" s="57" t="s">
        <v>120</v>
      </c>
      <c r="C32" s="56" t="s" vm="7">
        <v>74</v>
      </c>
    </row>
    <row r="34" spans="2:7" x14ac:dyDescent="0.35">
      <c r="B34" s="57" t="s">
        <v>112</v>
      </c>
      <c r="C34" s="57" t="s">
        <v>117</v>
      </c>
      <c r="D34" s="55"/>
      <c r="E34" s="55"/>
      <c r="F34" s="55"/>
      <c r="G34" s="55"/>
    </row>
    <row r="35" spans="2:7" x14ac:dyDescent="0.35">
      <c r="B35" s="57" t="s">
        <v>76</v>
      </c>
      <c r="C35" s="55" t="s">
        <v>133</v>
      </c>
      <c r="D35" s="55" t="s">
        <v>134</v>
      </c>
      <c r="E35" s="55" t="s">
        <v>135</v>
      </c>
      <c r="F35" s="55" t="s">
        <v>136</v>
      </c>
      <c r="G35" s="55" t="s">
        <v>67</v>
      </c>
    </row>
    <row r="36" spans="2:7" x14ac:dyDescent="0.35">
      <c r="B36" s="56" t="s">
        <v>145</v>
      </c>
      <c r="C36" s="60">
        <v>0.38989787694631423</v>
      </c>
      <c r="D36" s="60">
        <v>0.37846480544187028</v>
      </c>
      <c r="E36" s="60">
        <v>0.38269200230549033</v>
      </c>
      <c r="F36" s="60">
        <v>0.38002904199264409</v>
      </c>
      <c r="G36" s="60">
        <v>0.38308437901058207</v>
      </c>
    </row>
    <row r="37" spans="2:7" x14ac:dyDescent="0.35">
      <c r="B37" s="56" t="s">
        <v>86</v>
      </c>
      <c r="C37" s="60">
        <v>0.32265661321567751</v>
      </c>
      <c r="D37" s="60">
        <v>0.31810745423020031</v>
      </c>
      <c r="E37" s="60">
        <v>0.31920102583978888</v>
      </c>
      <c r="F37" s="60">
        <v>0.31971816063025216</v>
      </c>
      <c r="G37" s="60">
        <v>0.32003445677314968</v>
      </c>
    </row>
    <row r="38" spans="2:7" x14ac:dyDescent="0.35">
      <c r="B38" s="56" t="s">
        <v>146</v>
      </c>
      <c r="C38" s="60">
        <v>0.37097631401349362</v>
      </c>
      <c r="D38" s="60">
        <v>0.37445340838407498</v>
      </c>
      <c r="E38" s="60">
        <v>0.37466464320883608</v>
      </c>
      <c r="F38" s="60">
        <v>0.37385126996782636</v>
      </c>
      <c r="G38" s="60">
        <v>0.3733541144522059</v>
      </c>
    </row>
    <row r="39" spans="2:7" x14ac:dyDescent="0.35">
      <c r="B39" s="56" t="s">
        <v>147</v>
      </c>
      <c r="C39" s="60">
        <v>0.37881068797678197</v>
      </c>
      <c r="D39" s="60">
        <v>0.38715787605742857</v>
      </c>
      <c r="E39" s="60">
        <v>0.38249922925809549</v>
      </c>
      <c r="F39" s="60">
        <v>0.38313479753712604</v>
      </c>
      <c r="G39" s="60">
        <v>0.3828878193382681</v>
      </c>
    </row>
    <row r="40" spans="2:7" x14ac:dyDescent="0.35">
      <c r="B40" s="56" t="s">
        <v>148</v>
      </c>
      <c r="C40" s="60">
        <v>0.38475217925862198</v>
      </c>
      <c r="D40" s="60">
        <v>0.38440492866947173</v>
      </c>
      <c r="E40" s="60">
        <v>0.3812428564811991</v>
      </c>
      <c r="F40" s="60">
        <v>0.38121102173506072</v>
      </c>
      <c r="G40" s="60">
        <v>0.3830912013364362</v>
      </c>
    </row>
    <row r="41" spans="2:7" x14ac:dyDescent="0.35">
      <c r="B41" s="56" t="s">
        <v>149</v>
      </c>
      <c r="C41" s="60">
        <v>0.38638417514412132</v>
      </c>
      <c r="D41" s="60">
        <v>0.38285937420241589</v>
      </c>
      <c r="E41" s="60">
        <v>0.38599976969399669</v>
      </c>
      <c r="F41" s="60">
        <v>0.38480075989852203</v>
      </c>
      <c r="G41" s="60">
        <v>0.38500851563078525</v>
      </c>
    </row>
  </sheetData>
  <conditionalFormatting pivot="1">
    <cfRule type="colorScale" priority="2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F1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3:F28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6:F4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4"/>
  <headerFooter>
    <oddHeader>&amp;L&amp;"-,Bold"&amp;16AtliQ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9 f 2 5 5 6 0 b - 5 8 f 7 - 4 b 3 2 - b c a a - 1 0 9 b f a 6 0 0 7 f b "   x m l n s = " h t t p : / / s c h e m a s . m i c r o s o f t . c o m / D a t a M a s h u p " > A A A A A H 8 H A A B Q S w M E F A A C A A g A G x F w W M H X h 0 u l A A A A 9 g A A A B I A H A B D b 2 5 m a W c v U G F j a 2 F n Z S 5 4 b W w g o h g A K K A U A A A A A A A A A A A A A A A A A A A A A A A A A A A A h Y 9 B D o I w F E S v Q r q n L T V R Q z 5 l 4 c p E j I m J c d t g h U b 4 G F o s d 3 P h k b y C G E X d u Z w 3 b z F z v 9 4 g 7 e s q u O j W m g Y T E l F O A o 1 5 c z B Y J K R z x 3 B O U g k b l Z 9 U o Y N B R h v 3 9 p C Q 0 r l z z J j 3 n v o J b d q C C c 4 j t s 9 W 2 7 z U t S I f 2 f y X Q 4 P W K c w 1 k b B 7 j Z G C R m J K h Z h R D m y E k B n 8 C m L Y + 2 x / I C y 6 y n W t l h r D 5 R r Y G I G 9 P 8 g H U E s D B B Q A A g A I A B s R c F h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b E X B Y B k h i R 4 E E A A B m F Q A A E w A c A E Z v c m 1 1 b G F z L 1 N l Y 3 R p b 2 4 x L m 0 g o h g A K K A U A A A A A A A A A A A A A A A A A A A A A A A A A A A A 1 V h d T + M 4 F H 2 v x H + w w k s r R R H t A D u 7 o z 5 0 C 2 i R d r v D l h 1 p V F B l E r e 1 1 r E 7 t t O h i / j v e + 0 k J M 4 H l I q Z 1 f B Q w r V z 7 r k f 5 9 p F k V B T w d E 0 / d 3 / 0 O m o F Z Y k Q l P M i E J D x I g + 6 C D 4 m Y p E h g Q s F 4 J F R A Y X F D Z 0 v f E v N 3 8 r I t X N F K 8 o u z k T X z k T O D J / w 3 r 6 6 f U O O p S X Y Q o / E Y 3 n Y a K 0 i I l s d G c R / N R 4 u J O 7 m 7 k D G q q N Z 3 A s 4 M P s 0 E s D Q B + x X n n D 3 R A 9 f 4 J j M v T K w I E B v n 2 c j Q X X h O v b J 4 6 X 8 V p I D b G N p 5 + M 5 7 H a B G c i T G L Y 1 d 0 7 B H 9 2 R h i N q S Z y 6 P m e j 8 a C J T F X w x M f n f N Q R J Q v h / 3 B y c B H V 4 n Q Z K q 3 j A y L x 2 A i O L n t P b H 8 K E U s D M v f C I Z 0 K M P 0 G t / B x m w l s 3 c r A f l o l m 0 Y M T Y N M c N S D b V M y t j j F e Z L 2 H + 9 X Z M C 9 1 p i r h Z C x i l z s 2 j Q a 0 T 8 h w c v D 3 0 O g R H w e c n 1 6 X F g X n n 0 U b E M K x p s S J N 7 b R d i L P 8 h u m Z e M 6 y N 5 9 p C C E w 5 Y Y 7 9 s Q j k L w J v h s D t E 2 Z J K Z T M b q 3 d S r y + N 2 K a X q H z + 5 A l i m 6 s R T P X k g H I H O k a H P u l u F o 5 I A P + p Q T V x q l C P e X w x W V V 5 f k y q 0 L I L x J z N Z 4 W 5 k 0 V n k G + t b 5 T 2 G + v 7 h L 9 V m 2 / 2 0 / b r 9 K f q 2 7 Q X r r c r 2 k l t Q 9 a 7 O / a N P S K Q e P q a I d B U 2 l B j j m i H K n k 7 l 9 I S K s 0 6 h P H g z f h c z J q 1 Q B g z i 1 o q z I z 5 5 I s 4 S T d U Z Z V x j s Q y f C f k 6 L L x N X h W o o o C Z u F u M / J v o d u c w p v L d w M 9 9 s r t x x A q 3 R P f 1 T p F v b j F v t J i / 3 0 / x g B 5 R f 6 + 1 0 2 s n r m d w 0 3 t I h u q D I 6 q i 4 o s j S d U 7 9 S Y E 2 W Q m 7 r l 5 D U T c 2 + w Z L i C p A r b z f G Q t A L D K y V a c x 5 D N 2 + Y t t G X R 9 6 C w o z A Z 4 l W X j 7 t F o K Z X I V Q X Q 5 U / O s a U z K 0 T U n 8 Y X r 3 J X e 1 o 2 c 5 L H h W C R F f n g S 3 x F Z b q 8 x Z m E C N z y I Z X S n g L Y m 1 Q t b J a p 6 p z 3 k L C Y W P g A g h 1 G l I K 0 e 3 W l r M t R Y k o f M z Q X 0 Y / f Q b O s O j v r v / Z / 9 f q 8 X B E 2 r g 7 7 / 3 q w + F n E L v i F W / 1 q k c R Y B m 1 d / p 0 r n p U P T N a M a p l R g H 3 7 d T o R e w W z q 9 n z I K G P 5 5 / m 9 l t i G o o J z K Y U s H 3 c c Z m 2 U T 7 j y E W c W S p m t 8 3 K H U 9 p F T g l f M / a q R J r 6 s g x + y V V K Z 6 q x 1 E g s 0 B 9 G L Y W f U R S l W P U B 5 F l h w Q P B 4 Q q d A X J g U f 5 c W I z u z D i D c V R 4 b v D 7 m W D Z 7 K 2 N G j j e m p f K f g 1 K d 2 b 5 G I d F c + 4 7 D F 1 + J o u Z z 8 Y h D r R N z q 2 S X 0 6 d L f P F 5 6 d w i j D g D W t U e S z + c a / Z S 7 / Z j U P E e m l I U + 7 6 t l d u 4 F h s m h v Y L B Q N 7 J L w n / J S B F S 9 f r n A H w 4 6 B / k Y 4 G o O p V 0 S r e Z G w 4 3 T w L m J m O t X k F 1 e n r u G V Y D t t a f 3 1 t 8 k d j 6 5 8 z H z P f 4 5 0 P I l v z Y C 7 C m S Z 6 l 2 f L Q d s E 7 1 3 K P z 7 Y p X P 7 n n X 6 l e w f m o 9 A u V / K l U y d O T o 6 P + j 1 z K x p p 9 7 6 u E 2 b K Q h C 5 X 2 h a g Y T n G P D E 1 S y S k v W n T c / 3 0 H 1 B L A Q I t A B Q A A g A I A B s R c F j B 1 4 d L p Q A A A P Y A A A A S A A A A A A A A A A A A A A A A A A A A A A B D b 2 5 m a W c v U G F j a 2 F n Z S 5 4 b W x Q S w E C L Q A U A A I A C A A b E X B Y U 3 I 4 L J s A A A D h A A A A E w A A A A A A A A A A A A A A A A D x A A A A W 0 N v b n R l b n R f V H l w Z X N d L n h t b F B L A Q I t A B Q A A g A I A B s R c F g G S G J H g Q Q A A G Y V A A A T A A A A A A A A A A A A A A A A A N k B A A B G b 3 J t d W x h c y 9 T Z W N 0 a W 9 u M S 5 t U E s F B g A A A A A D A A M A w g A A A K c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d d A A A A A A A A 5 V w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R d W V y e U l E I i B W Y W x 1 Z T 0 i c z d k Z m Y 2 M D A 1 L T A y Z T A t N D J i N S 1 h N z V m L T E 1 O T k x M T I z Y W Q 2 O C I g L z 4 8 R W 5 0 c n k g V H l w Z T 0 i T m F t Z V V w Z G F 0 Z W R B Z n R l c k Z p b G w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N C 0 w M y 0 x N l Q w M D o 0 N j o w O C 4 0 O T Y 0 N T Q y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F c n J v c k N v d W 5 0 I i B W Y W x 1 Z T 0 i b D A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G a W x s T 2 J q Z W N 0 V H l w Z S I g V m F s d W U 9 I n N Q a X Z v d F R h Y m x l I i A v P j x F b n R y e S B U e X B l P S J G a W x s T G F z d F V w Z G F 0 Z W Q i I F Z h b H V l P S J k M j A y N C 0 w M y 0 x N l Q w M D o 1 N D o y O S 4 2 N z Q 4 M z M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B b H R p c S B F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I E F s d G l x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R d W V y e U d y b 3 V w S U Q i I F Z h b H V l P S J z Z W E 1 N z Y z N z M t Y j A w N C 0 0 N z E 3 L T k 5 M T E t O D d k N j c z O D R m Y m U 1 I i A v P j x F b n R y e S B U e X B l P S J Q a X Z v d E 9 i a m V j d E 5 h b W U i I F Z h b H V l P S J z U C Z h b X A 7 T C B Z Z W F y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Q 2 9 1 b n Q i I F Z h b H V l P S J s M j M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2 Y T I 3 Y T E 1 L T Q 4 Z W M t N G Y 3 Z S 0 4 M j A 0 L W I w O T l l Y z F k M D M 3 Y y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k Z p b G x F c n J v c k N v d W 5 0 I i B W Y W x 1 Z T 0 i b D A i I C 8 + P E V u d H J 5 I F R 5 c G U 9 I k Z p b G x M Y X N 0 V X B k Y X R l Z C I g V m F s d W U 9 I m Q y M D I 0 L T A z L T E 2 V D A w O j U 0 O j M 5 L j k 5 O D I 5 N D l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Q c m 9 t b 3 R l Z C B I Z W F k Z X J z L n t t Y X J r Z X Q s M H 0 m c X V v d D s s J n F 1 b 3 Q 7 U 2 V j d G l v b j E v Z G l t X 2 1 h c m t l d C 9 S Z X B s Y W N l Z C B W Y W x 1 Z S B u Y W 4 g a W 4 g c 3 V i e m 9 u Z S 5 7 c 3 V i X 3 p v b m U s M X 0 m c X V v d D s s J n F 1 b 3 Q 7 U 2 V j d G l v b j E v Z G l t X 2 1 h c m t l d C 9 S Z X B s Y W N l Z C B W Y W x 1 Z W 5 h b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1 B y b 2 1 v d G V k I E h l Y W R l c n M u e 2 1 h c m t l d C w w f S Z x d W 9 0 O y w m c X V v d D t T Z W N 0 a W 9 u M S 9 k a W 1 f b W F y a 2 V 0 L 1 J l c G x h Y 2 V k I F Z h b H V l I G 5 h b i B p b i B z d W J 6 b 2 5 l L n t z d W J f e m 9 u Z S w x f S Z x d W 9 0 O y w m c X V v d D t T Z W N 0 a W 9 u M S 9 k a W 1 f b W F y a 2 V 0 L 1 J l c G x h Y 2 V k I F Z h b H V l b m F u I G l u I H J l Z 2 l v b i 5 7 c m V n a W 9 u L D J 9 J n F 1 b 3 Q 7 X S w m c X V v d D t S Z W x h d G l v b n N o a X B J b m Z v J n F 1 b 3 Q 7 O l t d f S I g L z 4 8 R W 5 0 c n k g V H l w Z T 0 i Q W R k Z W R U b 0 R h d G F N b 2 R l b C I g V m F s d W U 9 I m w x I i A v P j x F b n R y e S B U e X B l P S J R d W V y e U d y b 3 V w S U Q i I F Z h b H V l P S J z Z W E 1 N z Y z N z M t Y j A w N C 0 0 N z E 3 L T k 5 M T E t O D d k N j c z O D R m Y m U 1 I i A v P j x F b n R y e S B U e X B l P S J Q a X Z v d E 9 i a m V j d E 5 h b W U i I F Z h b H V l P S J z U C Z h b X A 7 T C B Z Z W F y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N v d W 5 0 I i B W Y W x 1 Z T 0 i b D I 5 O C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y 0 x N l Q w M D o 1 N D o 0 N C 4 4 M T A 5 M z c z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T G 9 h Z G V k V G 9 B b m F s e X N p c 1 N l c n Z p Y 2 V z I i B W Y W x 1 Z T 0 i b D A i I C 8 + P E V u d H J 5 I F R 5 c G U 9 I k F k Z G V k V G 9 E Y X R h T W 9 k Z W w i I F Z h b H V l P S J s M S I g L z 4 8 R W 5 0 c n k g V H l w Z T 0 i U X V l c n l H c m 9 1 c E l E I i B W Y W x 1 Z T 0 i c 2 V h N T c 2 M z c z L W I w M D Q t N D c x N y 0 5 O T E x L T g 3 Z D Y 3 M z g 0 Z m J l N S I g L z 4 8 R W 5 0 c n k g V H l w Z T 0 i U G l 2 b 3 R P Y m p l Y 3 R O Y W 1 l I i B W Y W x 1 Z T 0 i c 1 A m Y W 1 w O 0 w g W W V h c i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T G F z d F V w Z G F 0 Z W Q i I F Z h b H V l P S J k M j A y N C 0 w M y 0 x N l Q w M T o w N D o 1 M y 4 5 M T c 0 N T k x W i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G a W x s T 2 J q Z W N 0 V H l w Z S I g V m F s d W U 9 I n N Q a X Z v d F R h Y m x l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R m l s b E N v b H V t b l R 5 c G V z I i B W Y W x 1 Z T 0 i c 0 J 3 W U R B d 1 V G Q l E 9 P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F 1 Z X J 5 R 3 J v d X B J R C I g V m F s d W U 9 I n M 5 Y j k 3 Z T c 2 Y i 0 4 O G J i L T R i M T I t Y j E y Z S 1 k M T N j Z D c 1 Z D V l O T g i I C 8 + P E V u d H J 5 I F R 5 c G U 9 I l B p d m 9 0 T 2 J q Z W N 0 T m F t Z S I g V m F s d W U 9 I n N Q J m F t c D t M I F l l Y X I h U G l 2 b 3 R U Y W J s Z T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J 1 Z m Z l c k 5 l e H R S Z W Z y Z X N o I i B W Y W x 1 Z T 0 i b D E i I C 8 + P E V u d H J 5 I F R 5 c G U 9 I l F 1 Z X J 5 S U Q i I F Z h b H V l P S J z Z T c 5 N j h j O G I t M W E z M y 0 0 Z T E 4 L W I w O W Y t N W Y 1 Z D U 1 N j A 0 M W Q 3 I i A v P j x F b n R y e S B U e X B l P S J G a W x s R W 5 h Y m x l Z C I g V m F s d W U 9 I m w w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2 R p b V 9 k Y X R l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R m l s b E V y c m 9 y Q 2 9 1 b n Q i I F Z h b H V l P S J s M C I g L z 4 8 R W 5 0 c n k g V H l w Z T 0 i S X N Q c m l 2 Y X R l I i B W Y W x 1 Z T 0 i b D A i I C 8 + P E V u d H J 5 I F R 5 c G U 9 I k Z p b G x M Y X N 0 V X B k Y X R l Z C I g V m F s d W U 9 I m Q y M D I 0 L T A z L T E 2 V D A w O j U 0 O j U 5 L j M 0 O D E 2 O T h a I i A v P j x F b n R y e S B U e X B l P S J G a W x s Q 2 9 s d W 1 u V H l w Z X M i I F Z h b H V l P S J z Q 1 F r Q S I g L z 4 8 R W 5 0 c n k g V H l w Z T 0 i R m l s b E 9 i a m V j d F R 5 c G U i I F Z h b H V l P S J z U G l 2 b 3 R U Y W J s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F c n J v c k N v Z G U i I F Z h b H V l P S J z V W 5 r b m 9 3 b i I g L z 4 8 R W 5 0 c n k g V H l w Z T 0 i T m F t Z V V w Z G F 0 Z W R B Z n R l c k Z p b G w i I F Z h b H V l P S J s M C I g L z 4 8 R W 5 0 c n k g V H l w Z T 0 i R m l s b F N 0 Y X R 1 c y I g V m F s d W U 9 I n N D b 2 1 w b G V 0 Z S I g L z 4 8 R W 5 0 c n k g V H l w Z T 0 i R m l s b E N v d W 5 0 I i B W Y W x 1 Z T 0 i b D E w N j Y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X V l c n l H c m 9 1 c E l E I i B W Y W x 1 Z T 0 i c 2 V h N T c 2 M z c z L W I w M D Q t N D c x N y 0 5 O T E x L T g 3 Z D Y 3 M z g 0 Z m J l N S I g L z 4 8 R W 5 0 c n k g V H l w Z T 0 i U G l 2 b 3 R P Y m p l Y 3 R O Y W 1 l I i B W Y W x 1 Z T 0 i c 1 A m Y W 1 w O 0 w g W W V h c i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J 6 W T F m c U J M Q V h S N W t S a D l a e m h Q d m x D V 1 J w Y l d W d W M y b H Z i Z 0 F B Q U F B Q U F B Q U F B Q U J y N T V l Y n U 0 Z 1 N T N 0 V 1 M F R 6 W F h W N l l D b V p o W T N R Z 2 R H R m l i R 1 V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R m l s b G V k Q 2 9 t c G x l d G V S Z X N 1 b H R U b 1 d v c m t z a G V l d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R m l s b E N v d W 5 0 I i B W Y W x 1 Z T 0 i b D I 3 N i I g L z 4 8 R W 5 0 c n k g V H l w Z T 0 i Q W R k Z W R U b 0 R h d G F N b 2 R l b C I g V m F s d W U 9 I m w x I i A v P j x F b n R y e S B U e X B l P S J R d W V y e U l E I i B W Y W x 1 Z T 0 i c 2 U w Y T N j M 2 M y L W N j Y 2 U t N D Y 1 N C 0 4 M D A y L T I x Y m Y 5 Y z l j Z W N i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x N l Q w M D o 1 N T o w N S 4 0 O T g w M D g 4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1 N h a G l s J T V D R G 9 3 b m x v Y W R z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E F s d G l x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T Y W h p b C U 1 Q 0 R v d 2 5 s b 2 F k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u Y W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V u Y W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1 N h a G l s J T V D R G 9 3 b m x v Y W R z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N j N T V l N T A t M G N l O C 0 0 M W Z h L T k 5 N j k t Y m V h N z d l M z g 5 Z W U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Z U M D E 6 M D U 6 M D A u N T U w M D A 0 M l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p 1 X 2 3 h z r l F n z 9 l q Z 6 H N P Q A A A A A A g A A A A A A E G Y A A A A B A A A g A A A A n O F 9 a 4 7 q Z h A W x e J u T v e l D 1 Z 5 t c M a T / K N z b b M F i W R a r c A A A A A D o A A A A A C A A A g A A A A 1 j d L 6 3 M g 7 e b c i K A K Q c n O 2 H T n g W 4 J D e I Q 5 s k x e M 5 B m K 1 Q A A A A o x I T H b l E p G V W 4 n T q L f m V s M 7 Y o a s T E N R X R c H U p U n C 2 w D Q P i 1 v g V 3 t s O l M b 2 s 7 4 w 0 r c p j S w J U C o p j z 6 n r w g L 9 f L 6 5 J f G C v F J a Q R / z j w C E s S 8 1 A A A A A f l c x f d g K l 9 g k k F A Y T 4 l 0 Q f C J 2 9 C F t O V m C u i e g s P Q w Y / G F y C L a 9 T r Y x F w Q 9 u j S H U 5 U V q / X c e Z o D A n y k q w C 2 V 2 B Q = = < / D a t a M a s h u p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, f i n a n c e   r e f _ c 8 7 c 8 f b 1 - d d 5 f - 4 0 0 d - a f 6 9 - 1 d 0 6 0 e 4 3 a f 3 f ] ] > < / C u s t o m C o n t e n t > < / G e m i n i > 
</file>

<file path=customXml/item11.xml>��< ? x m l   v e r s i o n = " 1 . 0 "   e n c o d i n g = " U T F - 1 6 " ? > < G e m i n i   x m l n s = " h t t p : / / g e m i n i / p i v o t c u s t o m i z a t i o n / 2 a a 0 5 1 a 9 - 0 8 6 6 - 4 0 e 7 - 9 7 9 8 - 6 9 a 7 1 d 4 2 b b f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 1 5 9 < / i n t > < / v a l u e > < / i t e m > < i t e m > < k e y > < s t r i n g > m a n u f a c t u r i n g _ c o s t < / s t r i n g > < / k e y > < v a l u e > < i n t > 2 3 7 < / i n t > < / v a l u e > < / i t e m > < i t e m > < k e y > < s t r i n g > t o t a l   c o g s < / s t r i n g > < / k e y > < v a l u e > < i n t > 1 4 0 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 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 6 3 7 . 8 0 7 6 2 1 1 3 5 3 3 1 6 < / L e f t > < T a b I n d e x > 5 < / T a b I n d e x > < T o p > 3 3 1 . 1 6 6 6 6 6 6 6 6 6 6 6 6 3 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 2 2 4 . 4 7 4 2 8 7 8 0 1 9 9 8 3 4 < / L e f t > < T a b I n d e x > 4 < / T a b I n d e x > < T o p > 2 9 4 . 6 6 6 6 6 6 6 6 6 6 6 6 6 3 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 1 3 9 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 1 0 7 < / b : _ y > < / L a b e l L o c a t i o n > < L o c a t i o n   x m l n s : b = " h t t p : / / s c h e m a s . d a t a c o n t r a c t . o r g / 2 0 0 4 / 0 7 / S y s t e m . W i n d o w s " > < b : _ x > 1 9 9 . 9 9 9 9 9 9 9 9 9 9 9 9 9 4 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 1 3 9 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 ( 8 5 3 . 8 0 7 6 2 1 1 3 5 3 3 1 , 4 0 6 . 1 6 6 6 6 7 ) 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 4 0 4 . 1 6 6 6 6 7 < / b : _ y > < / b : P o i n t > < b : P o i n t > < b : _ x > 8 7 4 . 7 1 1 4 3 2 < / b : _ x > < b : _ y > 4 0 6 . 1 6 6 6 6 7 < / b : _ y > < / b : P o i n t > < b : P o i n t > < b : _ x > 8 5 3 . 8 0 7 6 2 1 1 3 5 3 3 1 4 9 < / b : _ x > < b : _ y > 4 0 6 . 1 6 6 6 6 7 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 8 7 6 . 7 1 1 4 3 1 9 9 9 9 9 9 8 3 < / b : _ x > < b : _ y > 3 0 6 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 8 3 7 . 8 0 7 6 2 1 1 3 5 3 3 1 4 9 < / b : _ x > < b : _ y > 3 9 8 . 1 6 6 6 6 7 < / b : _ y > < / L a b e l L o c a t i o n > < L o c a t i o n   x m l n s : b = " h t t p : / / s c h e m a s . d a t a c o n t r a c t . o r g / 2 0 0 4 / 0 7 / S y s t e m . W i n d o w s " > < b : _ x > 8 3 7 . 8 0 7 6 2 1 1 3 5 3 3 1 4 9 < / b : _ x > < b : _ y > 4 0 6 . 1 6 6 6 6 7 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 4 0 4 . 1 6 6 6 6 7 < / b : _ y > < / b : P o i n t > < b : P o i n t > < b : _ x > 8 7 4 . 7 1 1 4 3 2 < / b : _ x > < b : _ y > 4 0 6 . 1 6 6 6 6 7 < / b : _ y > < / b : P o i n t > < b : P o i n t > < b : _ x > 8 5 3 . 8 0 7 6 2 1 1 3 5 3 3 1 4 9 < / b : _ x > < b : _ y > 4 0 6 . 1 6 6 6 6 7 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 ( 2 0 8 . 4 7 4 2 8 7 8 0 1 9 9 8 , 3 7 5 . 6 6 6 6 6 7 ) . 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 2 0 8 . 4 7 4 2 8 7 8 0 1 9 9 8 3 4 < / b : _ x > < b : _ y > 3 7 5 . 6 6 6 6 6 7 < / b : _ y > < / b : P o i n t > < b : P o i n t > < b : _ x > 2 0 6 . 9 7 4 2 8 8 0 0 4 4 9 9 9 8 < / b : _ x > < b : _ y > 3 7 5 . 6 6 6 6 6 7 < / b : _ y > < / b : P o i n t > < b : P o i n t > < b : _ x > 2 0 4 . 9 7 4 2 8 8 0 0 4 4 9 9 9 8 < / b : _ x > < b : _ y > 3 7 3 . 6 6 6 6 6 7 < / b : _ y > < / b : P o i n t > < b : P o i n t > < b : _ x > 2 0 4 . 9 7 4 2 8 8 0 0 4 4 9 9 9 8 < / b : _ x > < b : _ y > 2 5 2 . 3 3 3 3 3 4 < / b : _ y > < / b : P o i n t > < b : P o i n t > < b : _ x > 2 0 6 . 9 7 4 2 8 8 0 0 4 4 9 9 9 8 < / b : _ x > < b : _ y > 2 5 0 . 3 3 3 3 3 4 < / b : _ y > < / b : P o i n t > < b : P o i n t > < b : _ x > 2 1 7 . 4 9 9 9 9 9 9 9 5 5 < / b : _ x > < b : _ y > 2 5 0 . 3 3 3 3 3 4 < / b : _ y > < / b : P o i n t > < b : P o i n t > < b : _ x > 2 1 9 . 4 9 9 9 9 9 9 9 5 5 < / b : _ x > < b : _ y > 2 4 8 . 3 3 3 3 3 4 < / b : _ y > < / b : P o i n t > < b : P o i n t > < b : _ x > 2 1 9 . 4 9 9 9 9 9 9 9 5 5 < / b : _ x > < b : _ y > 1 3 7 < / b : _ y > < / b : P o i n t > < b : P o i n t > < b : _ x > 2 1 7 . 4 9 9 9 9 9 9 9 5 5 < / b : _ x > < b : _ y > 1 3 5 < / b : _ y > < / b : P o i n t > < b : P o i n t > < b : _ x > 2 1 6 . 0 0 0 0 0 0 0 0 0 0 0 0 0 9 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 2 0 8 . 4 7 4 2 8 7 8 0 1 9 9 8 3 4 < / b : _ x > < b : _ y > 3 6 7 . 6 6 6 6 6 7 < / b : _ y > < / L a b e l L o c a t i o n > < L o c a t i o n   x m l n s : b = " h t t p : / / s c h e m a s . d a t a c o n t r a c t . o r g / 2 0 0 4 / 0 7 / S y s t e m . W i n d o w s " > < b : _ x > 2 2 4 . 4 7 4 2 8 7 8 0 1 9 9 8 3 4 < / b : _ x > < b : _ y > 3 7 5 . 6 6 6 6 6 7 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 1 2 7 < / b : _ y > < / L a b e l L o c a t i o n > < L o c a t i o n   x m l n s : b = " h t t p : / / s c h e m a s . d a t a c o n t r a c t . o r g / 2 0 0 4 / 0 7 / S y s t e m . W i n d o w s " > < b : _ x > 2 0 0 . 0 0 0 0 0 0 0 0 0 0 0 0 0 9 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 2 0 8 . 4 7 4 2 8 7 8 0 1 9 9 8 3 4 < / b : _ x > < b : _ y > 3 7 5 . 6 6 6 6 6 7 < / b : _ y > < / b : P o i n t > < b : P o i n t > < b : _ x > 2 0 6 . 9 7 4 2 8 8 0 0 4 4 9 9 9 8 < / b : _ x > < b : _ y > 3 7 5 . 6 6 6 6 6 7 < / b : _ y > < / b : P o i n t > < b : P o i n t > < b : _ x > 2 0 4 . 9 7 4 2 8 8 0 0 4 4 9 9 9 8 < / b : _ x > < b : _ y > 3 7 3 . 6 6 6 6 6 7 < / b : _ y > < / b : P o i n t > < b : P o i n t > < b : _ x > 2 0 4 . 9 7 4 2 8 8 0 0 4 4 9 9 9 8 < / b : _ x > < b : _ y > 2 5 2 . 3 3 3 3 3 4 < / b : _ y > < / b : P o i n t > < b : P o i n t > < b : _ x > 2 0 6 . 9 7 4 2 8 8 0 0 4 4 9 9 9 8 < / b : _ x > < b : _ y > 2 5 0 . 3 3 3 3 3 4 < / b : _ y > < / b : P o i n t > < b : P o i n t > < b : _ x > 2 1 7 . 4 9 9 9 9 9 9 9 5 5 < / b : _ x > < b : _ y > 2 5 0 . 3 3 3 3 3 4 < / b : _ y > < / b : P o i n t > < b : P o i n t > < b : _ x > 2 1 9 . 4 9 9 9 9 9 9 9 5 5 < / b : _ x > < b : _ y > 2 4 8 . 3 3 3 3 3 4 < / b : _ y > < / b : P o i n t > < b : P o i n t > < b : _ x > 2 1 9 . 4 9 9 9 9 9 9 9 5 5 < / b : _ x > < b : _ y > 1 3 7 < / b : _ y > < / b : P o i n t > < b : P o i n t > < b : _ x > 2 1 7 . 4 9 9 9 9 9 9 9 5 5 < / b : _ x > < b : _ y > 1 3 5 < / b : _ y > < / b : P o i n t > < b : P o i n t > < b : _ x > 2 1 6 . 0 0 0 0 0 0 0 0 0 0 0 0 0 9 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 ( 4 4 0 . 4 7 4 2 8 7 8 0 1 9 9 8 , 3 7 5 . 6 6 6 6 6 7 ) .   E n d   p o i n t   2 :   ( 6 2 1 . 8 0 7 6 2 1 1 3 5 3 3 2 , 4 0 6 . 1 6 6 6 6 7 ) 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 4 4 0 . 4 7 4 2 8 7 8 0 1 9 9 8 4 < / b : _ x > < b : _ y > 3 7 5 . 6 6 6 6 6 7 0 0 0 0 0 0 0 7 < / b : _ y > < / b : P o i n t > < b : P o i n t > < b : _ x > 5 2 9 . 1 4 0 9 5 4 5 < / b : _ x > < b : _ y > 3 7 5 . 6 6 6 6 6 7 < / b : _ y > < / b : P o i n t > < b : P o i n t > < b : _ x > 5 3 1 . 1 4 0 9 5 4 5 < / b : _ x > < b : _ y > 3 7 7 . 6 6 6 6 6 7 < / b : _ y > < / b : P o i n t > < b : P o i n t > < b : _ x > 5 3 1 . 1 4 0 9 5 4 5 < / b : _ x > < b : _ y > 4 0 4 . 1 6 6 6 6 7 < / b : _ y > < / b : P o i n t > < b : P o i n t > < b : _ x > 5 3 3 . 1 4 0 9 5 4 5 < / b : _ x > < b : _ y > 4 0 6 . 1 6 6 6 6 7 < / b : _ y > < / b : P o i n t > < b : P o i n t > < b : _ x > 6 2 1 . 8 0 7 6 2 1 1 3 5 3 3 1 6 < / b : _ x > < b : _ y > 4 0 6 . 1 6 6 6 6 7 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 4 2 4 . 4 7 4 2 8 7 8 0 1 9 9 8 4 < / b : _ x > < b : _ y > 3 6 7 . 6 6 6 6 6 7 0 0 0 0 0 0 0 7 < / b : _ y > < / L a b e l L o c a t i o n > < L o c a t i o n   x m l n s : b = " h t t p : / / s c h e m a s . d a t a c o n t r a c t . o r g / 2 0 0 4 / 0 7 / S y s t e m . W i n d o w s " > < b : _ x > 4 2 4 . 4 7 4 2 8 7 8 0 1 9 9 8 3 4 < / b : _ x > < b : _ y > 3 7 5 . 6 6 6 6 6 7 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 6 2 1 . 8 0 7 6 2 1 1 3 5 3 3 1 6 < / b : _ x > < b : _ y > 3 9 8 . 1 6 6 6 6 7 < / b : _ y > < / L a b e l L o c a t i o n > < L o c a t i o n   x m l n s : b = " h t t p : / / s c h e m a s . d a t a c o n t r a c t . o r g / 2 0 0 4 / 0 7 / S y s t e m . W i n d o w s " > < b : _ x > 6 3 7 . 8 0 7 6 2 1 1 3 5 3 3 1 6 < / b : _ x > < b : _ y > 4 0 6 . 1 6 6 6 6 7 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 4 4 0 . 4 7 4 2 8 7 8 0 1 9 9 8 4 < / b : _ x > < b : _ y > 3 7 5 . 6 6 6 6 6 7 0 0 0 0 0 0 0 7 < / b : _ y > < / b : P o i n t > < b : P o i n t > < b : _ x > 5 2 9 . 1 4 0 9 5 4 5 < / b : _ x > < b : _ y > 3 7 5 . 6 6 6 6 6 7 < / b : _ y > < / b : P o i n t > < b : P o i n t > < b : _ x > 5 3 1 . 1 4 0 9 5 4 5 < / b : _ x > < b : _ y > 3 7 7 . 6 6 6 6 6 7 < / b : _ y > < / b : P o i n t > < b : P o i n t > < b : _ x > 5 3 1 . 1 4 0 9 5 4 5 < / b : _ x > < b : _ y > 4 0 4 . 1 6 6 6 6 7 < / b : _ y > < / b : P o i n t > < b : P o i n t > < b : _ x > 5 3 3 . 1 4 0 9 5 4 5 < / b : _ x > < b : _ y > 4 0 6 . 1 6 6 6 6 7 < / b : _ y > < / b : P o i n t > < b : P o i n t > < b : _ x > 6 2 1 . 8 0 7 6 2 1 1 3 5 3 3 1 6 < / b : _ x > < b : _ y > 4 0 6 . 1 6 6 6 6 7 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< / K e y > < / D i a g r a m O b j e c t K e y > < D i a g r a m O b j e c t K e y > < K e y > C o l u m n s \ F Y   m o n t h 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b e c 3 8 6 8 b - 3 1 c d - 4 c d e - 8 9 7 b - a a d 5 d f 6 e e d f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5 6 6 3 c 8 8 a - a 3 f 9 - 4 b f a - a c 0 6 - d a 5 0 0 6 d 3 9 5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 2 2 9 < / i n t > < / v a l u e > < / i t e m > < i t e m > < k e y > < s t r i n g > m o n t h < / s t r i n g > < / k e y > < v a l u e > < i n t > 2 5 6 < / i n t > < / v a l u e > < / i t e m > < i t e m > < k e y > < s t r i n g > F Y < / s t r i n g > < / k e y > < v a l u e > < i n t > 3 2 2 < / i n t > < / v a l u e > < / i t e m > < i t e m > < k e y > < s t r i n g > M M < / s t r i n g > < / k e y > < v a l u e > < i n t > 1 8 0 < / i n t > < / v a l u e > < / i t e m > < i t e m > < k e y > < s t r i n g > F Y   m o n t h < / s t r i n g > < / k e y > < v a l u e > < i n t > 2 5 0 < / i n t > < / v a l u e > < / i t e m > < i t e m > < k e y > < s t r i n g > Q u a r t e r < / s t r i n g > < / k e y > < v a l u e > < i n t > 2 5 0 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< / s t r i n g > < / k e y > < v a l u e > < i n t > 3 < / i n t > < / v a l u e > < / i t e m > < i t e m > < k e y > < s t r i n g > F Y   m o n t h 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 M M < / S o r t B y C o l u m n > < I s S o r t D e s c e n d i n g > t r u e 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5 0 4 e 9 4 d c - e 5 a 8 - 4 5 f b - 9 8 e 2 - 7 0 3 9 3 d 8 0 4 f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9 b 9 e f a f c - 3 8 9 2 - 4 4 1 4 - b c 6 8 - 5 1 8 9 a 3 5 8 9 a 7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 2 0 2 4 - 0 3 - 1 6 T 0 2 : 5 3 : 3 8 . 9 5 0 8 1 6 2 + 0 0 : 0 0 < / L a s t P r o c e s s e d T i m e > < / D a t a M o d e l i n g S a n d b o x . S e r i a l i z e d S a n d b o x E r r o r C a c h e >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2D77A6CF-80B9-4DA9-9923-38C4AB707A01}">
  <ds:schemaRefs/>
</ds:datastoreItem>
</file>

<file path=customXml/itemProps11.xml><?xml version="1.0" encoding="utf-8"?>
<ds:datastoreItem xmlns:ds="http://schemas.openxmlformats.org/officeDocument/2006/customXml" ds:itemID="{5B4B6EC0-63F3-48FE-BC47-DA1E9DF21833}">
  <ds:schemaRefs/>
</ds:datastoreItem>
</file>

<file path=customXml/itemProps12.xml><?xml version="1.0" encoding="utf-8"?>
<ds:datastoreItem xmlns:ds="http://schemas.openxmlformats.org/officeDocument/2006/customXml" ds:itemID="{2CBA2F5D-9324-4A1A-8056-606A7D14E6BF}">
  <ds:schemaRefs/>
</ds:datastoreItem>
</file>

<file path=customXml/itemProps13.xml><?xml version="1.0" encoding="utf-8"?>
<ds:datastoreItem xmlns:ds="http://schemas.openxmlformats.org/officeDocument/2006/customXml" ds:itemID="{0F5692B1-A9D3-48AD-A4CB-F55E80AAD20D}">
  <ds:schemaRefs/>
</ds:datastoreItem>
</file>

<file path=customXml/itemProps14.xml><?xml version="1.0" encoding="utf-8"?>
<ds:datastoreItem xmlns:ds="http://schemas.openxmlformats.org/officeDocument/2006/customXml" ds:itemID="{D211AB57-D68E-46C3-80B4-36058D004764}">
  <ds:schemaRefs/>
</ds:datastoreItem>
</file>

<file path=customXml/itemProps15.xml><?xml version="1.0" encoding="utf-8"?>
<ds:datastoreItem xmlns:ds="http://schemas.openxmlformats.org/officeDocument/2006/customXml" ds:itemID="{DC94EA8A-88B6-4D4E-9A1C-25DE1737E18A}">
  <ds:schemaRefs/>
</ds:datastoreItem>
</file>

<file path=customXml/itemProps16.xml><?xml version="1.0" encoding="utf-8"?>
<ds:datastoreItem xmlns:ds="http://schemas.openxmlformats.org/officeDocument/2006/customXml" ds:itemID="{33702E7C-73A1-4430-BC93-16BFBFC645E4}">
  <ds:schemaRefs/>
</ds:datastoreItem>
</file>

<file path=customXml/itemProps17.xml><?xml version="1.0" encoding="utf-8"?>
<ds:datastoreItem xmlns:ds="http://schemas.openxmlformats.org/officeDocument/2006/customXml" ds:itemID="{69B5944F-E7E5-41B5-92DD-C0A8E7F1217C}">
  <ds:schemaRefs/>
</ds:datastoreItem>
</file>

<file path=customXml/itemProps18.xml><?xml version="1.0" encoding="utf-8"?>
<ds:datastoreItem xmlns:ds="http://schemas.openxmlformats.org/officeDocument/2006/customXml" ds:itemID="{53FC080D-210A-401A-B4E6-ED0B762C591F}">
  <ds:schemaRefs/>
</ds:datastoreItem>
</file>

<file path=customXml/itemProps19.xml><?xml version="1.0" encoding="utf-8"?>
<ds:datastoreItem xmlns:ds="http://schemas.openxmlformats.org/officeDocument/2006/customXml" ds:itemID="{1629E79F-56E7-4E73-B455-7AFBA1A46D22}">
  <ds:schemaRefs/>
</ds:datastoreItem>
</file>

<file path=customXml/itemProps2.xml><?xml version="1.0" encoding="utf-8"?>
<ds:datastoreItem xmlns:ds="http://schemas.openxmlformats.org/officeDocument/2006/customXml" ds:itemID="{E8849E95-33C3-45E6-8D3B-913BAF738DAD}">
  <ds:schemaRefs/>
</ds:datastoreItem>
</file>

<file path=customXml/itemProps20.xml><?xml version="1.0" encoding="utf-8"?>
<ds:datastoreItem xmlns:ds="http://schemas.openxmlformats.org/officeDocument/2006/customXml" ds:itemID="{95DD1574-37DF-4579-BFF6-50871EB6683E}">
  <ds:schemaRefs/>
</ds:datastoreItem>
</file>

<file path=customXml/itemProps21.xml><?xml version="1.0" encoding="utf-8"?>
<ds:datastoreItem xmlns:ds="http://schemas.openxmlformats.org/officeDocument/2006/customXml" ds:itemID="{28E74748-C13A-4BDD-B15A-C3FAED636691}">
  <ds:schemaRefs/>
</ds:datastoreItem>
</file>

<file path=customXml/itemProps22.xml><?xml version="1.0" encoding="utf-8"?>
<ds:datastoreItem xmlns:ds="http://schemas.openxmlformats.org/officeDocument/2006/customXml" ds:itemID="{9853CAA2-1112-40C5-AA8B-D50F492F391B}">
  <ds:schemaRefs/>
</ds:datastoreItem>
</file>

<file path=customXml/itemProps23.xml><?xml version="1.0" encoding="utf-8"?>
<ds:datastoreItem xmlns:ds="http://schemas.openxmlformats.org/officeDocument/2006/customXml" ds:itemID="{46D8957C-6614-4372-882C-CD64D680C125}">
  <ds:schemaRefs/>
</ds:datastoreItem>
</file>

<file path=customXml/itemProps24.xml><?xml version="1.0" encoding="utf-8"?>
<ds:datastoreItem xmlns:ds="http://schemas.openxmlformats.org/officeDocument/2006/customXml" ds:itemID="{FD8B71ED-6D0E-4BD4-863F-EE3064668338}">
  <ds:schemaRefs/>
</ds:datastoreItem>
</file>

<file path=customXml/itemProps25.xml><?xml version="1.0" encoding="utf-8"?>
<ds:datastoreItem xmlns:ds="http://schemas.openxmlformats.org/officeDocument/2006/customXml" ds:itemID="{55F95888-BF61-4D84-9D7C-2E3649E968F1}">
  <ds:schemaRefs/>
</ds:datastoreItem>
</file>

<file path=customXml/itemProps26.xml><?xml version="1.0" encoding="utf-8"?>
<ds:datastoreItem xmlns:ds="http://schemas.openxmlformats.org/officeDocument/2006/customXml" ds:itemID="{A00134D1-B86B-45EC-AAE3-6FEF80F984BC}">
  <ds:schemaRefs/>
</ds:datastoreItem>
</file>

<file path=customXml/itemProps27.xml><?xml version="1.0" encoding="utf-8"?>
<ds:datastoreItem xmlns:ds="http://schemas.openxmlformats.org/officeDocument/2006/customXml" ds:itemID="{1563AB73-86DB-45ED-BAEB-390CA5EAB317}">
  <ds:schemaRefs/>
</ds:datastoreItem>
</file>

<file path=customXml/itemProps28.xml><?xml version="1.0" encoding="utf-8"?>
<ds:datastoreItem xmlns:ds="http://schemas.openxmlformats.org/officeDocument/2006/customXml" ds:itemID="{19993F7B-862A-471C-B8C6-3DE6AF776EC7}">
  <ds:schemaRefs/>
</ds:datastoreItem>
</file>

<file path=customXml/itemProps29.xml><?xml version="1.0" encoding="utf-8"?>
<ds:datastoreItem xmlns:ds="http://schemas.openxmlformats.org/officeDocument/2006/customXml" ds:itemID="{34B95C89-AFAD-411A-8EAA-1EF068E45CC0}">
  <ds:schemaRefs/>
</ds:datastoreItem>
</file>

<file path=customXml/itemProps3.xml><?xml version="1.0" encoding="utf-8"?>
<ds:datastoreItem xmlns:ds="http://schemas.openxmlformats.org/officeDocument/2006/customXml" ds:itemID="{9B589F7B-02F2-430C-8ED2-C45F8572FE65}">
  <ds:schemaRefs/>
</ds:datastoreItem>
</file>

<file path=customXml/itemProps30.xml><?xml version="1.0" encoding="utf-8"?>
<ds:datastoreItem xmlns:ds="http://schemas.openxmlformats.org/officeDocument/2006/customXml" ds:itemID="{A0C89CBA-4567-42E9-88C8-560F9AC7F517}">
  <ds:schemaRefs/>
</ds:datastoreItem>
</file>

<file path=customXml/itemProps31.xml><?xml version="1.0" encoding="utf-8"?>
<ds:datastoreItem xmlns:ds="http://schemas.openxmlformats.org/officeDocument/2006/customXml" ds:itemID="{6EB0CA3F-4CA0-4A8A-AF20-3D1BE83E8676}">
  <ds:schemaRefs/>
</ds:datastoreItem>
</file>

<file path=customXml/itemProps3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4.xml><?xml version="1.0" encoding="utf-8"?>
<ds:datastoreItem xmlns:ds="http://schemas.openxmlformats.org/officeDocument/2006/customXml" ds:itemID="{FC89FA1B-64DE-4F35-A500-234A5E31C024}">
  <ds:schemaRefs/>
</ds:datastoreItem>
</file>

<file path=customXml/itemProps5.xml><?xml version="1.0" encoding="utf-8"?>
<ds:datastoreItem xmlns:ds="http://schemas.openxmlformats.org/officeDocument/2006/customXml" ds:itemID="{B74570FF-301D-44FA-8024-B03C31D41AC8}">
  <ds:schemaRefs/>
</ds:datastoreItem>
</file>

<file path=customXml/itemProps6.xml><?xml version="1.0" encoding="utf-8"?>
<ds:datastoreItem xmlns:ds="http://schemas.openxmlformats.org/officeDocument/2006/customXml" ds:itemID="{C631E2CF-CA7C-4292-9C86-303812504C59}">
  <ds:schemaRefs/>
</ds:datastoreItem>
</file>

<file path=customXml/itemProps7.xml><?xml version="1.0" encoding="utf-8"?>
<ds:datastoreItem xmlns:ds="http://schemas.openxmlformats.org/officeDocument/2006/customXml" ds:itemID="{CB9396C9-AF4C-4B4A-94C4-FB821F919531}">
  <ds:schemaRefs/>
</ds:datastoreItem>
</file>

<file path=customXml/itemProps8.xml><?xml version="1.0" encoding="utf-8"?>
<ds:datastoreItem xmlns:ds="http://schemas.openxmlformats.org/officeDocument/2006/customXml" ds:itemID="{25C137D4-FE9C-4162-B5CD-8BB7F3F14855}">
  <ds:schemaRefs/>
</ds:datastoreItem>
</file>

<file path=customXml/itemProps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vs Target</vt:lpstr>
      <vt:lpstr>P&amp;L Year</vt:lpstr>
      <vt:lpstr>P&amp;L Month</vt:lpstr>
      <vt:lpstr>P&amp;L Markets</vt:lpstr>
      <vt:lpstr>GM%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Sahil Kumbhar</cp:lastModifiedBy>
  <cp:lastPrinted>2024-03-16T02:57:50Z</cp:lastPrinted>
  <dcterms:created xsi:type="dcterms:W3CDTF">2023-03-01T08:35:21Z</dcterms:created>
  <dcterms:modified xsi:type="dcterms:W3CDTF">2024-03-16T03:09:05Z</dcterms:modified>
</cp:coreProperties>
</file>